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445" activeTab="0"/>
  </bookViews>
  <sheets>
    <sheet name="συνολικη διακηρυξης" sheetId="1" r:id="rId1"/>
  </sheets>
  <definedNames/>
  <calcPr fullCalcOnLoad="1"/>
</workbook>
</file>

<file path=xl/sharedStrings.xml><?xml version="1.0" encoding="utf-8"?>
<sst xmlns="http://schemas.openxmlformats.org/spreadsheetml/2006/main" count="560" uniqueCount="286">
  <si>
    <t>ΤΟΠΟΣ ΠΑΡΑΛΑΒΗΣ</t>
  </si>
  <si>
    <t>ΤΟΠΟΣ ΠΡΟΟΡΙΣΜΟΥ</t>
  </si>
  <si>
    <t>Αριθμός δρομο-λογίων</t>
  </si>
  <si>
    <t>ΤΑΧΙ</t>
  </si>
  <si>
    <t>Αριθμός μαθητών</t>
  </si>
  <si>
    <t>Έμφορτα χιλιόμετρα</t>
  </si>
  <si>
    <t xml:space="preserve">7ο-10ο Λύκειο-8ο-9ο-10ο Γυμν Ηρακλείου </t>
  </si>
  <si>
    <t>9ο Γυμνάσιο Τμήματα Ενταξης</t>
  </si>
  <si>
    <t>5o Γυμνάσιο-11ο Λύκειο</t>
  </si>
  <si>
    <t>8ο Λύκειο ,7ο  Γυμνάσιο</t>
  </si>
  <si>
    <t>12ο Γυμνάσιο-6ο Λύκειο</t>
  </si>
  <si>
    <t>Εσπ Γυμν-Λύκειο 4ο ΕΠΑΛ Ηρακλ</t>
  </si>
  <si>
    <t>1ο-2ο-3ο-5ο-6ο ΕΠΑΛ 7ο ΕΠΑΣ Ηρακλείου</t>
  </si>
  <si>
    <t>2ο -3ο Γυμνάσιο ειδικά</t>
  </si>
  <si>
    <t>7ο Γυμνάσιο Τμήμα Τυφλών</t>
  </si>
  <si>
    <t>Ε.Ε.Ε.Ε.Κ</t>
  </si>
  <si>
    <t>ΕΠΑΛ ΕΙΔΙΚΗΣ ΑΓΩΓΗΣ</t>
  </si>
  <si>
    <t>Ειδικό Γυμνάσιο</t>
  </si>
  <si>
    <t>Γυμνάσιο  Βενεράτου</t>
  </si>
  <si>
    <t>Αυγενική-Βενεράτο-Δαφνές</t>
  </si>
  <si>
    <t>Σταυράκια-Μάκρο-ΠΑΓΝΗ</t>
  </si>
  <si>
    <t>Ρουκάνι-Καλού-Κυπαρίσι-Προφ.Ηλιας-Τσαγκαράκι-Κάμπος Αγ.Σύλα--Μαλάδες-Φοινικιά</t>
  </si>
  <si>
    <t>Λοφούπολη</t>
  </si>
  <si>
    <t>Βούτες</t>
  </si>
  <si>
    <t xml:space="preserve">Λίντο-Καμίνια </t>
  </si>
  <si>
    <t>Κορακοβούνι</t>
  </si>
  <si>
    <t>Κονδυλάκη-Θενών-Καστρινάκη-Γεωργιάδη-Θέρισος</t>
  </si>
  <si>
    <t>Βασιλειές</t>
  </si>
  <si>
    <t>Βασιλειές-Μαραθίτης-Αγ.Βλάσης</t>
  </si>
  <si>
    <t>Παπά Τίτου Μέσα Κατσαμπάς</t>
  </si>
  <si>
    <t>Αρχάνες</t>
  </si>
  <si>
    <t xml:space="preserve">Προφ.Ηλίας-Αγ.Σύλλας-Κυπαρίσι-Μαλάδες            </t>
  </si>
  <si>
    <t>Μάραθος-Ροδιά-Καλέσα-Γάζι-Αμμουδάρα</t>
  </si>
  <si>
    <t>Αθανατοι-Γουρνες</t>
  </si>
  <si>
    <t>Πάρτηρα</t>
  </si>
  <si>
    <t>Ταρμάρος</t>
  </si>
  <si>
    <t>Ηράκλειο</t>
  </si>
  <si>
    <t>Κατσαμπάς</t>
  </si>
  <si>
    <t>Διάφορες περιοχές Ηρακλείου</t>
  </si>
  <si>
    <t>Σγουροκεφάλι</t>
  </si>
  <si>
    <t>Μάραθος</t>
  </si>
  <si>
    <t>Αγ.Σύλλας</t>
  </si>
  <si>
    <t>Γεράκι</t>
  </si>
  <si>
    <t>Σάρχος</t>
  </si>
  <si>
    <t>Γούρνες</t>
  </si>
  <si>
    <t>Ηράκλειο(Ημερήσια φροντίδα)</t>
  </si>
  <si>
    <t>Ηράκλειο (Αμαξίδιο )</t>
  </si>
  <si>
    <t>βασιλειές</t>
  </si>
  <si>
    <t>Φοινικιά</t>
  </si>
  <si>
    <t>Κέντρο</t>
  </si>
  <si>
    <t>Γιόφυρος</t>
  </si>
  <si>
    <t>Θέρισσος</t>
  </si>
  <si>
    <t>Πατέλες-Πόρος</t>
  </si>
  <si>
    <t>Γάζι</t>
  </si>
  <si>
    <t>Δειλινά</t>
  </si>
  <si>
    <t>Αλικαρνασσός</t>
  </si>
  <si>
    <t>Κορώνη Μαγαρά</t>
  </si>
  <si>
    <t xml:space="preserve">Αγ.Ιωάννης </t>
  </si>
  <si>
    <t>Λ.Κνωσσού</t>
  </si>
  <si>
    <t>Μασταμπάς</t>
  </si>
  <si>
    <t>Φορτέτσα</t>
  </si>
  <si>
    <t>Κέντρο Ηρακλείου -Αγία Τριάδα -Χανιώπορτα -Γιόφυρο</t>
  </si>
  <si>
    <t>Μασταμπάς-Λεωφ.Κνωσσού</t>
  </si>
  <si>
    <t>Κατσαμπάς-Πόρος</t>
  </si>
  <si>
    <t>Αμμουδάρα-Γιόφυρο-Χανιώπορτα-Θέρισσος-Μασταμπάς</t>
  </si>
  <si>
    <t>Πόρος-Πατέλες-Κατσμπάς</t>
  </si>
  <si>
    <t>Αλικαρνασσός-Πατέλες-Κέντρο-Αγ.Κωνσταντίνο-Κνωσσού</t>
  </si>
  <si>
    <t>Στεγη Ανηλίκων-Θέρισσο-Καμίνια-Δειλινά-Αι Γιάννη Χωστό-Φοινικιά-Τσαλικάκι</t>
  </si>
  <si>
    <t xml:space="preserve">Προφ.Ηλίας-Βασιλιές-Μεσαμπελιές-Φορτέτσα           </t>
  </si>
  <si>
    <t>Γέργερη-Αγ.Θωμας-Δαφνές</t>
  </si>
  <si>
    <t>Τυμπάκι -Μοιρες</t>
  </si>
  <si>
    <t xml:space="preserve">Καλέσα-Λινοπεραματα-Γαζι </t>
  </si>
  <si>
    <t>Γούβες-Χερσόνησος-Σταλίδα-Μάλια-Καρτερος</t>
  </si>
  <si>
    <t xml:space="preserve">Τυμπάκι </t>
  </si>
  <si>
    <t>Καρκαδιώτισα-Λιγόρτυνος-Αρκαλοχώρι</t>
  </si>
  <si>
    <t>Α.Ασίτες</t>
  </si>
  <si>
    <t>Θραψανό-Γάλιπε</t>
  </si>
  <si>
    <t>Γωνιές πεδιάδος</t>
  </si>
  <si>
    <t>Κεφαλάδω</t>
  </si>
  <si>
    <t>Αγ.Σίλας-Προφ.Ηλίας-Μαλάδες -Φοινικιά</t>
  </si>
  <si>
    <t>Σοκαρά</t>
  </si>
  <si>
    <t>Αυγενική-Κεράσια</t>
  </si>
  <si>
    <t>Δαφνές-Σίβας</t>
  </si>
  <si>
    <t>10ο Γυμνάσιο Τμήματα Ενταξης</t>
  </si>
  <si>
    <t>11ο Γυμνάσιο Τμήματα Ενταξης</t>
  </si>
  <si>
    <t>ΗΡ-001</t>
  </si>
  <si>
    <t>ΗΡ-002</t>
  </si>
  <si>
    <t>ΗΡ-003</t>
  </si>
  <si>
    <t>ΗΡ-004</t>
  </si>
  <si>
    <t>ΗΡ-005</t>
  </si>
  <si>
    <t>ΗΡ-006</t>
  </si>
  <si>
    <t>ΗΡ-007</t>
  </si>
  <si>
    <t>ΗΡ-008</t>
  </si>
  <si>
    <t>ΗΡ-009</t>
  </si>
  <si>
    <t>ΗΡ-010</t>
  </si>
  <si>
    <t>ΗΡ-011</t>
  </si>
  <si>
    <t>ΗΡ-012</t>
  </si>
  <si>
    <t>ΗΡ-013</t>
  </si>
  <si>
    <t>ΗΡ-014</t>
  </si>
  <si>
    <t>ΗΡ-015</t>
  </si>
  <si>
    <t>ΗΡ-016</t>
  </si>
  <si>
    <t>ΗΡ-017</t>
  </si>
  <si>
    <t>ΗΡ-018</t>
  </si>
  <si>
    <t>ΗΡ-019</t>
  </si>
  <si>
    <t>ΗΡ-020</t>
  </si>
  <si>
    <t>ΗΡ-021</t>
  </si>
  <si>
    <t>ΗΡ-022</t>
  </si>
  <si>
    <t>ΗΡ-023</t>
  </si>
  <si>
    <t>ΗΡ-024</t>
  </si>
  <si>
    <t>ΗΡ-025</t>
  </si>
  <si>
    <t>ΗΡ-026</t>
  </si>
  <si>
    <t>ΗΡ-027</t>
  </si>
  <si>
    <t>ΗΡ-028</t>
  </si>
  <si>
    <t>ΗΡ-029</t>
  </si>
  <si>
    <t>ΗΡ-030</t>
  </si>
  <si>
    <t>ΗΡ-031</t>
  </si>
  <si>
    <t>ΗΡ-032</t>
  </si>
  <si>
    <t>ΗΡ-033</t>
  </si>
  <si>
    <t>ΗΡ-034</t>
  </si>
  <si>
    <t>ΗΡ-035</t>
  </si>
  <si>
    <t>ΗΡ-036</t>
  </si>
  <si>
    <t>ΗΡ-037</t>
  </si>
  <si>
    <t>ΗΡ-038</t>
  </si>
  <si>
    <t>ΗΡ-039</t>
  </si>
  <si>
    <t>ΗΡ-040</t>
  </si>
  <si>
    <t>ΗΡ-041</t>
  </si>
  <si>
    <t>ΗΡ-042</t>
  </si>
  <si>
    <t>ΗΡ-043</t>
  </si>
  <si>
    <t>ΗΡ-044</t>
  </si>
  <si>
    <t>ΗΡ-045</t>
  </si>
  <si>
    <t>ΗΡ-046</t>
  </si>
  <si>
    <t>ΗΡ-047</t>
  </si>
  <si>
    <t>ΗΡ-048</t>
  </si>
  <si>
    <t>ΗΡ-049</t>
  </si>
  <si>
    <t>ΗΡ-050</t>
  </si>
  <si>
    <t>ΗΡ-051</t>
  </si>
  <si>
    <t>ΗΡ-052</t>
  </si>
  <si>
    <t>ΗΡ-053</t>
  </si>
  <si>
    <t>ΗΡ-054</t>
  </si>
  <si>
    <t>ΗΡ-055</t>
  </si>
  <si>
    <t>ΗΡ-056</t>
  </si>
  <si>
    <t>ΗΡ-057</t>
  </si>
  <si>
    <t>ΗΡ-058</t>
  </si>
  <si>
    <t>ΗΡ-059</t>
  </si>
  <si>
    <t>ΗΡ-060</t>
  </si>
  <si>
    <t>ΗΡ-061</t>
  </si>
  <si>
    <t>ΗΡ-062</t>
  </si>
  <si>
    <t>ΗΡ-063</t>
  </si>
  <si>
    <t>ΗΡ-064</t>
  </si>
  <si>
    <t>ΗΡ-065</t>
  </si>
  <si>
    <t>ΗΡ-066</t>
  </si>
  <si>
    <t>ΗΡ-067</t>
  </si>
  <si>
    <t>ΗΡ-068</t>
  </si>
  <si>
    <t>ΗΡ-069</t>
  </si>
  <si>
    <t>ΗΡ-070</t>
  </si>
  <si>
    <t>ΗΡ-071</t>
  </si>
  <si>
    <t>ΗΡ-072</t>
  </si>
  <si>
    <t>ΗΡ-073</t>
  </si>
  <si>
    <t>ΗΡ-074</t>
  </si>
  <si>
    <t>ΗΡ-075</t>
  </si>
  <si>
    <t>ΗΡ-076</t>
  </si>
  <si>
    <t>ΗΡ-077</t>
  </si>
  <si>
    <t>Κορακοβούνι-Τρεις βαγιές-Αγ.Ιωάννης Χωστός</t>
  </si>
  <si>
    <t>Δημ. Σχ. Αγίου Μύρωνα</t>
  </si>
  <si>
    <t>3ο Νηπ/γείο Βουτών Τμήμα Ένταξης</t>
  </si>
  <si>
    <t>2ο Δημ. Σχ. Βουτών</t>
  </si>
  <si>
    <t>2ο Δημ. Σχ. Βουτών Τμήμα Ένταξης (Τυφλών)</t>
  </si>
  <si>
    <t xml:space="preserve">Δημ. Σχ. Δαφνών </t>
  </si>
  <si>
    <t>69ο Νηπ. Ηρακλείου</t>
  </si>
  <si>
    <t>52ο Ολοημ. Δημ. Σχ. Ηρακλείου</t>
  </si>
  <si>
    <t>Νηπ. Κυπαρίσσου</t>
  </si>
  <si>
    <t xml:space="preserve">Δημ. Σχ. Προφήτη Ηλία </t>
  </si>
  <si>
    <t>Δημ. Σχ. Προφήτη Ηλία  Τμήμα ένταξης</t>
  </si>
  <si>
    <t>45ο Δημ. Σχ. Ηρακλείου</t>
  </si>
  <si>
    <t>5ο Ολοημ. Δημ. Σχ. Ηρακλείου</t>
  </si>
  <si>
    <t>42ο Δημ. Σχ. Ηρακλείου</t>
  </si>
  <si>
    <t>48ο Δημ. Σχ. Ηρακλείου</t>
  </si>
  <si>
    <t>19 Τ.Ε. Δημ. Σχ. Ηρακλείου</t>
  </si>
  <si>
    <t>Πενταμόδι</t>
  </si>
  <si>
    <t>Πυργού</t>
  </si>
  <si>
    <t xml:space="preserve">Κάμπος Αγ. Σύλλα </t>
  </si>
  <si>
    <t>Αγάκου Μετόχι -ΠΑΓΝΗ-Αγ. Παρασκευή</t>
  </si>
  <si>
    <t>Σίβα Μαλεβιζίου</t>
  </si>
  <si>
    <t>Φοινικιά, Δρακουλιάρης</t>
  </si>
  <si>
    <t xml:space="preserve">Άγιος Αντώνιος, Κλειστό ΤΕΙ, Μετά το Πειραματικό, Αγιος Νεκτάριος,Διασταύρωση Δεικτάκη ,Γούρνες, Αθανάτους,4ο Χιλ. Ηρακλείου Μοιρών ,6ο χιλ. ,8ο χιλ.&amp; 10ο χιλ. Ηρακλ. Μοιρών , Ελαϊς </t>
  </si>
  <si>
    <t>Καλού</t>
  </si>
  <si>
    <t>Καρκαδιώτισσα</t>
  </si>
  <si>
    <t>Τσαγκαράκι Μετόχι</t>
  </si>
  <si>
    <t xml:space="preserve">Κορακοβούνι  και ευρύτερη περιοχή </t>
  </si>
  <si>
    <t>Δεξαμενή-Μέσα Κατσαμπάς-Παπα Τίτου Μετόχι</t>
  </si>
  <si>
    <t>Εργατικές Κατοικίες Κατσαμπά</t>
  </si>
  <si>
    <t>Περιοχή κέντρου Ηρακλείου</t>
  </si>
  <si>
    <t>1o Ειδικό Δημ. Σχ. Ηρακλείου</t>
  </si>
  <si>
    <t>2ο Ειδικό Δημ. Σχ. Ηρακλείου</t>
  </si>
  <si>
    <t>3ο Ειδικό Δημ. Σχ. Ηρακλείου</t>
  </si>
  <si>
    <t>Τρεις Βαγιές, Καμίνια, Χανιόπορτα, Ατσαλένιο, Μεσαμπαλιές, Μασταμπάς</t>
  </si>
  <si>
    <t>Δυτικές συνοικίες της πόλεως Ηρακλείου</t>
  </si>
  <si>
    <t>Γάζι-Αμμουδάρα</t>
  </si>
  <si>
    <t>Προφήτης Ηλίας</t>
  </si>
  <si>
    <t>Γούρνες πεδιάδος- Μοχός</t>
  </si>
  <si>
    <t>Δημ. Σχ. - Νηπ. Αγίου Μύρωνα</t>
  </si>
  <si>
    <t>Δημ. Σχ. - Νηπ. Αγίου Σύλλα</t>
  </si>
  <si>
    <t>Δημ. Σχ. - Νηπ. Βενεράτου</t>
  </si>
  <si>
    <t>Καλού, Γαλένι, Ρουκάνι, Κυπαρισσι</t>
  </si>
  <si>
    <t>Αγ. Σύλλας</t>
  </si>
  <si>
    <t xml:space="preserve">Δημ. Σχ. - Νηπ. Προφήτη Ηλία </t>
  </si>
  <si>
    <t xml:space="preserve">Φιλοθέη,Ξημερώματα </t>
  </si>
  <si>
    <t>Καβροχώρι - Γάζι</t>
  </si>
  <si>
    <t>2ο - 3ο Ειδικό Δημ. Σχ. Ηρακλείου</t>
  </si>
  <si>
    <t>Ανω Αρχάνες - Βασιλειές</t>
  </si>
  <si>
    <t>Καιν. Χωριό - Επισκοπή-Ελιά - Κοκκίνη χάνι</t>
  </si>
  <si>
    <t>Μεγ. Βρύση- 8ο Χιλ. οδού Ηρακλείου - Μοιρών, Βενεράτο, Δαφνές</t>
  </si>
  <si>
    <t xml:space="preserve">Κέντρο - Νότιες Περιοχές της πόλεως Ηρακλείου </t>
  </si>
  <si>
    <t>Ροδιά- Γάζι-Αμμουδάρα</t>
  </si>
  <si>
    <t>Καστέλι Πεδιάδος- Ανω Χερσόνησος - Ανω Γούβες - Καρτερός - Αλικαρνασσός - Ανατολικές συνοικίες της πόλεως Ηρακλείου</t>
  </si>
  <si>
    <t>2ο -3ο Ειδικό Δημ. Σχ. Ηρακλείου- Δημ. Σχ. Κωφών κ Βαρηκόων - 1o Ειδικό Νηπιαγωγείο Ηρακλείου</t>
  </si>
  <si>
    <t>3ο Ειδικό Δημ. Σχ. Ηρακλείου - Δημ. Σχ. Κωφών κ Βαρηκόων - 1o Ειδικό Νηπιαγωγείο Ηρακλείου</t>
  </si>
  <si>
    <t>Δημ. Σχ. Κωφών κ Βαρηκόων - 2o Ειδικό Νηπιαγωγείο Ηρακλείου</t>
  </si>
  <si>
    <t>Αυγενική-Σίβα-Κεράσια</t>
  </si>
  <si>
    <t>32ο Ολοημ. 45ο Δημ. Σχ. Ηρακλείου</t>
  </si>
  <si>
    <t>3ο Ολοήμ. - 4ο Δημ. Σχ. Αλικαρνασού</t>
  </si>
  <si>
    <t>Καταυλισμός Τσιγγάνων , Σφαγεία</t>
  </si>
  <si>
    <t>Φοινικιά - Μαλάδες- Λοφούπολη</t>
  </si>
  <si>
    <t>2ο - 3ο Ειδικό Δημ. Σχ. Ηρακλείου-1o &amp; 2o Ειδικό Νηπιαγωγείο Ηρακλείου</t>
  </si>
  <si>
    <t>ΗΜΕΡΗΣΙΟ ΚΟΣΤΟΣ (€)</t>
  </si>
  <si>
    <t>λεωφορειο/   ΤΑΧΙ</t>
  </si>
  <si>
    <t>α/α δια-δρομής</t>
  </si>
  <si>
    <t xml:space="preserve">απαιτουμενη εγγυητικη επιστολή συμμετοχής </t>
  </si>
  <si>
    <t>εντος/εκτος πολεως , μικρη/μεγαλη κλιση</t>
  </si>
  <si>
    <t>minibus</t>
  </si>
  <si>
    <t>λεωφορειο</t>
  </si>
  <si>
    <t>TAXI</t>
  </si>
  <si>
    <t>εκτος/μικρη</t>
  </si>
  <si>
    <t>εκτος/μεγαλη</t>
  </si>
  <si>
    <t>εντος/μικρη</t>
  </si>
  <si>
    <t>εντος/μεγαλη</t>
  </si>
  <si>
    <t>ΗΡ-078</t>
  </si>
  <si>
    <t>ΗΡ-079</t>
  </si>
  <si>
    <t>ΗΡ-080</t>
  </si>
  <si>
    <t>ΗΡ-081</t>
  </si>
  <si>
    <t>ΗΡ-082</t>
  </si>
  <si>
    <t>ΗΡ-083</t>
  </si>
  <si>
    <t>ΗΡ-084</t>
  </si>
  <si>
    <t>ΗΡ-085</t>
  </si>
  <si>
    <t>ΗΡ-086</t>
  </si>
  <si>
    <t>ΗΡ-087</t>
  </si>
  <si>
    <t>ΗΡ-088</t>
  </si>
  <si>
    <t>ΗΡ-089</t>
  </si>
  <si>
    <t>ΗΡ-090</t>
  </si>
  <si>
    <t>ΗΡ-091</t>
  </si>
  <si>
    <t>ΗΡ-092</t>
  </si>
  <si>
    <t>ΗΡ-093</t>
  </si>
  <si>
    <t>ΗΡ-094</t>
  </si>
  <si>
    <t>ΗΡ-095</t>
  </si>
  <si>
    <t>ΗΡ-096</t>
  </si>
  <si>
    <t>ΗΡ-097</t>
  </si>
  <si>
    <t>ΗΡ-098</t>
  </si>
  <si>
    <t>ΗΡ-099</t>
  </si>
  <si>
    <t>ΗΡ-100</t>
  </si>
  <si>
    <t>ΗΡ-101</t>
  </si>
  <si>
    <t>ΗΡ-102</t>
  </si>
  <si>
    <t>ΗΡ-103</t>
  </si>
  <si>
    <t>ΗΡ-104</t>
  </si>
  <si>
    <t>ΗΡ-105</t>
  </si>
  <si>
    <t>ΗΡ-106</t>
  </si>
  <si>
    <t>ΗΡ-107</t>
  </si>
  <si>
    <t>Γυμνάσιο Αγ. Μύρωνα</t>
  </si>
  <si>
    <t>Βούτες -Πενταμόδι</t>
  </si>
  <si>
    <t>Ανω-Κάτω Ασίτες - Πυργού</t>
  </si>
  <si>
    <t>Σταυράκια</t>
  </si>
  <si>
    <t>Μαραθίτης (Σύλαμος) - Ουλωφ Πάλμε -Κορώνη Μαγαρά</t>
  </si>
  <si>
    <t>ΠΡΟΥΠΟΛΟΓΙΣΜΟΣ - ΚΑΤΑΣΤΑΣΗ ΔΡΟΜΟΛΟΓΙΩΝ ΜΕΤΑΦΟΡΑΣ ΜΑΘΗΤΩΝ ΔΗΜΟΥ ΗΡΑΚΛΕΙΟΥ ΣΧ. ΕΤΟΥΣ 2011-2012</t>
  </si>
  <si>
    <t>ΤΙΜΗ ΚΑΥΣΙΜΟΥ ΠΟΥ ΧΡΗΣΙΜΟΠΟΙΗΘΗΚΕ ΓΙΑ ΤΟΝ ΥΠΟΛΟΓΙΣΜΟ ΜΕΓΙΣΤΟΥ ΚΟΣΤΟΥΣ ΗΜΕΡΙΣΙΟΥ ΔΡΟΜΟΛΟΓΙΟΥ = 1,462</t>
  </si>
  <si>
    <t xml:space="preserve"> κόστος δρομολογίου (€) </t>
  </si>
  <si>
    <t xml:space="preserve">ΕΤΗΣΙΟ ΚΟΣΤΟΣ </t>
  </si>
  <si>
    <t>ΕΤΗΣΙΟ ΚΟΣΤΟΣ (€)</t>
  </si>
  <si>
    <t>ΜΕ ΦΠΑ (13%)</t>
  </si>
  <si>
    <t>ΠΡΟΥΠΟΛΟΓΙΣΜΟΣ ΜΕ ΔΙΚΑΙΩΜΑΤΑ ΠΡΟΑΙΡΕΣΗΣ 20% (ΧΩΡΙΣ ΦΠΑ)</t>
  </si>
  <si>
    <t>ΗΡΑΚΛΕΙΟ</t>
  </si>
  <si>
    <t>ΣΥΝΤΑΧΘΗΚΕ</t>
  </si>
  <si>
    <t>ΕΛΕΥΘΕΡΙΑ Γ. ΖΩΑΚΗ</t>
  </si>
  <si>
    <t>ΕΛΕΓΧΘΗΚΕ  &amp; ΘΕΩΡΗΘΗΚΕ</t>
  </si>
  <si>
    <t>ΕΓΚΡΙΘΗΚΕ</t>
  </si>
  <si>
    <r>
      <t xml:space="preserve">ΜΕ ΤΗΝ ΥΠ' ΑΡΙΘ. </t>
    </r>
    <r>
      <rPr>
        <b/>
        <sz val="11"/>
        <color indexed="8"/>
        <rFont val="Calibri"/>
        <family val="2"/>
      </rPr>
      <t>456/2011</t>
    </r>
    <r>
      <rPr>
        <sz val="11"/>
        <color indexed="8"/>
        <rFont val="Calibri"/>
        <family val="2"/>
      </rPr>
      <t xml:space="preserve"> ΑΠΟΦΑΣΗ ΤΗΣ ΟΙΚΟΝΟΜΙΚΗΣ ΕΠΙΤΡΟΠΗΣ ΔΗΜΟΥ ΗΡΑΚΛΕΙΟΥ</t>
    </r>
  </si>
  <si>
    <t>α/α</t>
  </si>
  <si>
    <t>ΜΙΧΑΗΛ ΛΑΣΗΘΙΩΤΑΚΗΣ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</si>
</sst>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000000"/>
    <numFmt numFmtId="170" formatCode="0.0000"/>
    <numFmt numFmtId="171" formatCode="#,##0.0000"/>
  </numFmts>
  <fonts count="24">
    <font>
      <sz val="11"/>
      <color indexed="8"/>
      <name val="Calibri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sz val="8"/>
      <name val="Calibri"/>
      <family val="2"/>
    </font>
    <font>
      <sz val="11"/>
      <name val="Calibri"/>
      <family val="2"/>
    </font>
    <font>
      <b/>
      <sz val="7"/>
      <color indexed="8"/>
      <name val="Verdana"/>
      <family val="2"/>
    </font>
    <font>
      <b/>
      <sz val="11"/>
      <color indexed="8"/>
      <name val="Calibri"/>
      <family val="2"/>
    </font>
    <font>
      <b/>
      <sz val="7.5"/>
      <color indexed="8"/>
      <name val="Verdan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1" applyNumberFormat="0" applyAlignment="0" applyProtection="0"/>
    <xf numFmtId="0" fontId="11" fillId="16" borderId="2" applyNumberForma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0" borderId="8" applyNumberFormat="0" applyFill="0" applyAlignment="0" applyProtection="0"/>
    <xf numFmtId="0" fontId="6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21" borderId="1" applyNumberFormat="0" applyAlignment="0" applyProtection="0"/>
  </cellStyleXfs>
  <cellXfs count="73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4" fillId="24" borderId="11" xfId="0" applyFont="1" applyFill="1" applyBorder="1" applyAlignment="1">
      <alignment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left" wrapText="1"/>
    </xf>
    <xf numFmtId="0" fontId="4" fillId="0" borderId="11" xfId="0" applyFon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shrinkToFit="1"/>
    </xf>
    <xf numFmtId="0" fontId="2" fillId="3" borderId="11" xfId="0" applyFont="1" applyFill="1" applyBorder="1" applyAlignment="1">
      <alignment horizontal="center" vertical="center" wrapText="1" shrinkToFit="1"/>
    </xf>
    <xf numFmtId="0" fontId="7" fillId="3" borderId="11" xfId="0" applyFont="1" applyFill="1" applyBorder="1" applyAlignment="1">
      <alignment horizontal="center" vertical="center" wrapText="1" shrinkToFit="1"/>
    </xf>
    <xf numFmtId="0" fontId="5" fillId="3" borderId="11" xfId="0" applyFont="1" applyFill="1" applyBorder="1" applyAlignment="1">
      <alignment horizontal="center" vertical="center" wrapText="1" shrinkToFit="1"/>
    </xf>
    <xf numFmtId="2" fontId="7" fillId="3" borderId="11" xfId="0" applyNumberFormat="1" applyFont="1" applyFill="1" applyBorder="1" applyAlignment="1">
      <alignment horizontal="center" vertical="center" wrapText="1" shrinkToFit="1"/>
    </xf>
    <xf numFmtId="0" fontId="1" fillId="3" borderId="11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0" fillId="0" borderId="10" xfId="0" applyFill="1" applyBorder="1" applyAlignment="1">
      <alignment horizontal="left" vertical="center" wrapText="1"/>
    </xf>
    <xf numFmtId="0" fontId="4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4" fillId="24" borderId="13" xfId="0" applyFont="1" applyFill="1" applyBorder="1" applyAlignment="1">
      <alignment wrapText="1"/>
    </xf>
    <xf numFmtId="0" fontId="4" fillId="0" borderId="13" xfId="0" applyFont="1" applyBorder="1" applyAlignment="1">
      <alignment wrapText="1"/>
    </xf>
    <xf numFmtId="0" fontId="0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 shrinkToFit="1"/>
    </xf>
    <xf numFmtId="2" fontId="0" fillId="0" borderId="11" xfId="0" applyNumberFormat="1" applyBorder="1" applyAlignment="1">
      <alignment vertical="center" wrapText="1" shrinkToFit="1"/>
    </xf>
    <xf numFmtId="2" fontId="0" fillId="0" borderId="11" xfId="0" applyNumberFormat="1" applyBorder="1" applyAlignment="1">
      <alignment vertical="center" wrapText="1"/>
    </xf>
    <xf numFmtId="0" fontId="8" fillId="0" borderId="11" xfId="0" applyFont="1" applyBorder="1" applyAlignment="1">
      <alignment vertical="center" shrinkToFit="1"/>
    </xf>
    <xf numFmtId="2" fontId="0" fillId="0" borderId="11" xfId="0" applyNumberFormat="1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vertical="center" shrinkToFit="1"/>
    </xf>
    <xf numFmtId="0" fontId="2" fillId="3" borderId="11" xfId="0" applyFont="1" applyFill="1" applyBorder="1" applyAlignment="1">
      <alignment horizontal="center" wrapText="1" shrinkToFit="1"/>
    </xf>
    <xf numFmtId="0" fontId="8" fillId="0" borderId="11" xfId="0" applyFont="1" applyBorder="1" applyAlignment="1">
      <alignment vertical="center" wrapText="1" shrinkToFit="1"/>
    </xf>
    <xf numFmtId="0" fontId="8" fillId="0" borderId="11" xfId="0" applyFont="1" applyBorder="1" applyAlignment="1">
      <alignment vertical="center" shrinkToFit="1"/>
    </xf>
    <xf numFmtId="2" fontId="0" fillId="0" borderId="16" xfId="0" applyNumberFormat="1" applyBorder="1" applyAlignment="1">
      <alignment vertical="center" wrapText="1" shrinkToFit="1"/>
    </xf>
    <xf numFmtId="2" fontId="6" fillId="0" borderId="17" xfId="0" applyNumberFormat="1" applyFont="1" applyBorder="1" applyAlignment="1">
      <alignment shrinkToFit="1"/>
    </xf>
    <xf numFmtId="0" fontId="0" fillId="0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shrinkToFit="1"/>
    </xf>
    <xf numFmtId="0" fontId="0" fillId="0" borderId="11" xfId="0" applyFill="1" applyBorder="1" applyAlignment="1">
      <alignment horizontal="left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shrinkToFit="1"/>
    </xf>
    <xf numFmtId="2" fontId="6" fillId="0" borderId="18" xfId="0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0" fontId="6" fillId="0" borderId="0" xfId="0" applyFont="1" applyAlignment="1">
      <alignment shrinkToFit="1"/>
    </xf>
    <xf numFmtId="0" fontId="6" fillId="0" borderId="0" xfId="0" applyFont="1" applyAlignment="1">
      <alignment/>
    </xf>
    <xf numFmtId="2" fontId="6" fillId="0" borderId="20" xfId="0" applyNumberFormat="1" applyFont="1" applyBorder="1" applyAlignment="1">
      <alignment vertical="center"/>
    </xf>
    <xf numFmtId="2" fontId="6" fillId="0" borderId="17" xfId="0" applyNumberFormat="1" applyFont="1" applyBorder="1" applyAlignment="1">
      <alignment shrinkToFit="1"/>
    </xf>
    <xf numFmtId="2" fontId="0" fillId="0" borderId="16" xfId="0" applyNumberFormat="1" applyBorder="1" applyAlignment="1">
      <alignment vertical="center" wrapText="1"/>
    </xf>
    <xf numFmtId="2" fontId="0" fillId="0" borderId="17" xfId="0" applyNumberFormat="1" applyBorder="1" applyAlignment="1">
      <alignment vertical="center" wrapText="1"/>
    </xf>
    <xf numFmtId="0" fontId="6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9" borderId="11" xfId="0" applyFill="1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6" fillId="0" borderId="21" xfId="0" applyFont="1" applyBorder="1" applyAlignment="1">
      <alignment horizontal="center" shrinkToFit="1"/>
    </xf>
    <xf numFmtId="0" fontId="6" fillId="0" borderId="22" xfId="0" applyFont="1" applyBorder="1" applyAlignment="1">
      <alignment horizontal="center" shrinkToFit="1"/>
    </xf>
    <xf numFmtId="0" fontId="6" fillId="0" borderId="23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2" fillId="9" borderId="11" xfId="0" applyFont="1" applyFill="1" applyBorder="1" applyAlignment="1">
      <alignment horizontal="center" vertical="center" wrapText="1" shrinkToFit="1"/>
    </xf>
    <xf numFmtId="14" fontId="6" fillId="0" borderId="0" xfId="0" applyNumberFormat="1" applyFont="1" applyAlignment="1">
      <alignment horizontal="center" shrinkToFi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zoomScalePageLayoutView="0" workbookViewId="0" topLeftCell="C1">
      <selection activeCell="J126" sqref="J126:L126"/>
    </sheetView>
  </sheetViews>
  <sheetFormatPr defaultColWidth="9.140625" defaultRowHeight="15"/>
  <cols>
    <col min="1" max="1" width="9.140625" style="20" customWidth="1"/>
    <col min="2" max="2" width="28.28125" style="20" customWidth="1"/>
    <col min="3" max="3" width="32.28125" style="20" customWidth="1"/>
    <col min="4" max="4" width="10.00390625" style="20" customWidth="1"/>
    <col min="5" max="7" width="9.140625" style="20" customWidth="1"/>
    <col min="8" max="8" width="12.28125" style="20" customWidth="1"/>
    <col min="9" max="9" width="11.140625" style="20" customWidth="1"/>
    <col min="10" max="10" width="10.57421875" style="20" customWidth="1"/>
    <col min="11" max="11" width="10.8515625" style="20" customWidth="1"/>
    <col min="12" max="12" width="13.28125" style="0" customWidth="1"/>
  </cols>
  <sheetData>
    <row r="1" spans="3:12" ht="15">
      <c r="C1" s="63" t="s">
        <v>271</v>
      </c>
      <c r="D1" s="63"/>
      <c r="E1" s="63"/>
      <c r="F1" s="63"/>
      <c r="G1" s="63"/>
      <c r="H1" s="63"/>
      <c r="I1" s="63"/>
      <c r="J1" s="63"/>
      <c r="K1" s="63"/>
      <c r="L1" s="63"/>
    </row>
    <row r="2" spans="3:12" ht="15">
      <c r="C2" s="64" t="s">
        <v>272</v>
      </c>
      <c r="D2" s="64"/>
      <c r="E2" s="64"/>
      <c r="F2" s="64"/>
      <c r="G2" s="64"/>
      <c r="H2" s="64"/>
      <c r="I2" s="64"/>
      <c r="J2" s="64"/>
      <c r="K2" s="64"/>
      <c r="L2" s="64"/>
    </row>
    <row r="3" spans="1:12" ht="66.75" customHeight="1">
      <c r="A3" s="21" t="s">
        <v>226</v>
      </c>
      <c r="B3" s="21" t="s">
        <v>1</v>
      </c>
      <c r="C3" s="21" t="s">
        <v>0</v>
      </c>
      <c r="D3" s="22" t="s">
        <v>225</v>
      </c>
      <c r="E3" s="21" t="s">
        <v>4</v>
      </c>
      <c r="F3" s="23" t="s">
        <v>2</v>
      </c>
      <c r="G3" s="23" t="s">
        <v>5</v>
      </c>
      <c r="H3" s="23" t="s">
        <v>228</v>
      </c>
      <c r="I3" s="22" t="s">
        <v>273</v>
      </c>
      <c r="J3" s="24" t="s">
        <v>224</v>
      </c>
      <c r="K3" s="25" t="s">
        <v>274</v>
      </c>
      <c r="L3" s="42" t="s">
        <v>227</v>
      </c>
    </row>
    <row r="4" spans="1:12" ht="1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s="26" customFormat="1" ht="15">
      <c r="A5" s="14" t="s">
        <v>85</v>
      </c>
      <c r="B5" s="7" t="s">
        <v>163</v>
      </c>
      <c r="C5" s="28" t="s">
        <v>178</v>
      </c>
      <c r="D5" s="36" t="s">
        <v>229</v>
      </c>
      <c r="E5" s="14">
        <v>8</v>
      </c>
      <c r="F5" s="14">
        <v>2</v>
      </c>
      <c r="G5" s="18">
        <v>3.5</v>
      </c>
      <c r="H5" s="43" t="s">
        <v>232</v>
      </c>
      <c r="I5" s="37">
        <v>5.36</v>
      </c>
      <c r="J5" s="37">
        <f>F5*I5</f>
        <v>10.72</v>
      </c>
      <c r="K5" s="37">
        <f>J5*175</f>
        <v>1876</v>
      </c>
      <c r="L5" s="38">
        <f>K5*0.03</f>
        <v>56.28</v>
      </c>
    </row>
    <row r="6" spans="1:12" s="26" customFormat="1" ht="15">
      <c r="A6" s="14" t="s">
        <v>86</v>
      </c>
      <c r="B6" s="7" t="s">
        <v>200</v>
      </c>
      <c r="C6" s="28" t="s">
        <v>179</v>
      </c>
      <c r="D6" s="36" t="s">
        <v>229</v>
      </c>
      <c r="E6" s="14">
        <v>6</v>
      </c>
      <c r="F6" s="14">
        <v>2</v>
      </c>
      <c r="G6" s="18">
        <v>2</v>
      </c>
      <c r="H6" s="43" t="s">
        <v>232</v>
      </c>
      <c r="I6" s="37">
        <v>3.06</v>
      </c>
      <c r="J6" s="37">
        <f aca="true" t="shared" si="0" ref="J6:J58">F6*I6</f>
        <v>6.12</v>
      </c>
      <c r="K6" s="37">
        <f aca="true" t="shared" si="1" ref="K6:K58">J6*175</f>
        <v>1071</v>
      </c>
      <c r="L6" s="38">
        <f aca="true" t="shared" si="2" ref="L6:L69">K6*0.03</f>
        <v>32.129999999999995</v>
      </c>
    </row>
    <row r="7" spans="1:12" s="26" customFormat="1" ht="15">
      <c r="A7" s="14" t="s">
        <v>87</v>
      </c>
      <c r="B7" s="7" t="s">
        <v>201</v>
      </c>
      <c r="C7" s="28" t="s">
        <v>180</v>
      </c>
      <c r="D7" s="36" t="s">
        <v>230</v>
      </c>
      <c r="E7" s="14">
        <v>27</v>
      </c>
      <c r="F7" s="14">
        <v>2</v>
      </c>
      <c r="G7" s="18">
        <v>7</v>
      </c>
      <c r="H7" s="43" t="s">
        <v>233</v>
      </c>
      <c r="I7" s="37">
        <v>23.08</v>
      </c>
      <c r="J7" s="37">
        <f t="shared" si="0"/>
        <v>46.16</v>
      </c>
      <c r="K7" s="37">
        <f t="shared" si="1"/>
        <v>8077.999999999999</v>
      </c>
      <c r="L7" s="38">
        <f t="shared" si="2"/>
        <v>242.33999999999997</v>
      </c>
    </row>
    <row r="8" spans="1:12" s="26" customFormat="1" ht="30">
      <c r="A8" s="14" t="s">
        <v>88</v>
      </c>
      <c r="B8" s="7" t="s">
        <v>164</v>
      </c>
      <c r="C8" s="28" t="s">
        <v>54</v>
      </c>
      <c r="D8" s="36" t="s">
        <v>3</v>
      </c>
      <c r="E8" s="14">
        <v>1</v>
      </c>
      <c r="F8" s="14">
        <v>2</v>
      </c>
      <c r="G8" s="18">
        <v>6</v>
      </c>
      <c r="H8" s="43" t="s">
        <v>234</v>
      </c>
      <c r="I8" s="37">
        <v>6.97</v>
      </c>
      <c r="J8" s="37">
        <f t="shared" si="0"/>
        <v>13.94</v>
      </c>
      <c r="K8" s="37">
        <f t="shared" si="1"/>
        <v>2439.5</v>
      </c>
      <c r="L8" s="38">
        <f t="shared" si="2"/>
        <v>73.185</v>
      </c>
    </row>
    <row r="9" spans="1:12" s="26" customFormat="1" ht="30">
      <c r="A9" s="14" t="s">
        <v>89</v>
      </c>
      <c r="B9" s="7" t="s">
        <v>165</v>
      </c>
      <c r="C9" s="28" t="s">
        <v>181</v>
      </c>
      <c r="D9" s="36" t="s">
        <v>230</v>
      </c>
      <c r="E9" s="14">
        <v>59</v>
      </c>
      <c r="F9" s="14">
        <v>3</v>
      </c>
      <c r="G9" s="18">
        <v>7</v>
      </c>
      <c r="H9" s="43" t="s">
        <v>232</v>
      </c>
      <c r="I9" s="37">
        <v>15.79</v>
      </c>
      <c r="J9" s="37">
        <f t="shared" si="0"/>
        <v>47.37</v>
      </c>
      <c r="K9" s="37">
        <f t="shared" si="1"/>
        <v>8289.75</v>
      </c>
      <c r="L9" s="38">
        <f t="shared" si="2"/>
        <v>248.6925</v>
      </c>
    </row>
    <row r="10" spans="1:12" s="26" customFormat="1" ht="30">
      <c r="A10" s="14" t="s">
        <v>90</v>
      </c>
      <c r="B10" s="7" t="s">
        <v>166</v>
      </c>
      <c r="C10" s="28" t="s">
        <v>270</v>
      </c>
      <c r="D10" s="36" t="s">
        <v>3</v>
      </c>
      <c r="E10" s="14">
        <v>3</v>
      </c>
      <c r="F10" s="14">
        <v>2</v>
      </c>
      <c r="G10" s="18">
        <v>12</v>
      </c>
      <c r="H10" s="43" t="s">
        <v>235</v>
      </c>
      <c r="I10" s="37">
        <v>16.5</v>
      </c>
      <c r="J10" s="37">
        <f t="shared" si="0"/>
        <v>33</v>
      </c>
      <c r="K10" s="37">
        <f t="shared" si="1"/>
        <v>5775</v>
      </c>
      <c r="L10" s="38">
        <f t="shared" si="2"/>
        <v>173.25</v>
      </c>
    </row>
    <row r="11" spans="1:12" s="26" customFormat="1" ht="15">
      <c r="A11" s="14" t="s">
        <v>91</v>
      </c>
      <c r="B11" s="7" t="s">
        <v>202</v>
      </c>
      <c r="C11" s="28" t="s">
        <v>218</v>
      </c>
      <c r="D11" s="36" t="s">
        <v>229</v>
      </c>
      <c r="E11" s="14">
        <v>27</v>
      </c>
      <c r="F11" s="14">
        <v>2</v>
      </c>
      <c r="G11" s="18">
        <v>2</v>
      </c>
      <c r="H11" s="43" t="s">
        <v>232</v>
      </c>
      <c r="I11" s="37">
        <v>3.06</v>
      </c>
      <c r="J11" s="37">
        <f t="shared" si="0"/>
        <v>6.12</v>
      </c>
      <c r="K11" s="37">
        <f t="shared" si="1"/>
        <v>1071</v>
      </c>
      <c r="L11" s="38">
        <f t="shared" si="2"/>
        <v>32.129999999999995</v>
      </c>
    </row>
    <row r="12" spans="1:12" s="26" customFormat="1" ht="15">
      <c r="A12" s="14" t="s">
        <v>92</v>
      </c>
      <c r="B12" s="7" t="s">
        <v>202</v>
      </c>
      <c r="C12" s="28" t="s">
        <v>218</v>
      </c>
      <c r="D12" s="36" t="s">
        <v>229</v>
      </c>
      <c r="E12" s="14">
        <v>20</v>
      </c>
      <c r="F12" s="14">
        <v>2</v>
      </c>
      <c r="G12" s="18">
        <v>2</v>
      </c>
      <c r="H12" s="43" t="s">
        <v>232</v>
      </c>
      <c r="I12" s="37">
        <v>3.06</v>
      </c>
      <c r="J12" s="37">
        <f t="shared" si="0"/>
        <v>6.12</v>
      </c>
      <c r="K12" s="37">
        <f t="shared" si="1"/>
        <v>1071</v>
      </c>
      <c r="L12" s="38">
        <f t="shared" si="2"/>
        <v>32.129999999999995</v>
      </c>
    </row>
    <row r="13" spans="1:12" s="26" customFormat="1" ht="15">
      <c r="A13" s="14" t="s">
        <v>93</v>
      </c>
      <c r="B13" s="7" t="s">
        <v>167</v>
      </c>
      <c r="C13" s="28" t="s">
        <v>182</v>
      </c>
      <c r="D13" s="36" t="s">
        <v>3</v>
      </c>
      <c r="E13" s="14">
        <v>4</v>
      </c>
      <c r="F13" s="14">
        <v>3</v>
      </c>
      <c r="G13" s="18">
        <v>3</v>
      </c>
      <c r="H13" s="43" t="s">
        <v>232</v>
      </c>
      <c r="I13" s="37">
        <v>2.26</v>
      </c>
      <c r="J13" s="37">
        <f t="shared" si="0"/>
        <v>6.779999999999999</v>
      </c>
      <c r="K13" s="37">
        <f t="shared" si="1"/>
        <v>1186.5</v>
      </c>
      <c r="L13" s="38">
        <f t="shared" si="2"/>
        <v>35.595</v>
      </c>
    </row>
    <row r="14" spans="1:12" s="26" customFormat="1" ht="15">
      <c r="A14" s="14" t="s">
        <v>94</v>
      </c>
      <c r="B14" s="8" t="s">
        <v>168</v>
      </c>
      <c r="C14" s="28" t="s">
        <v>183</v>
      </c>
      <c r="D14" s="36" t="s">
        <v>3</v>
      </c>
      <c r="E14" s="14">
        <v>4</v>
      </c>
      <c r="F14" s="14">
        <v>2</v>
      </c>
      <c r="G14" s="18">
        <v>6</v>
      </c>
      <c r="H14" s="43" t="s">
        <v>232</v>
      </c>
      <c r="I14" s="37">
        <v>4.52</v>
      </c>
      <c r="J14" s="37">
        <f t="shared" si="0"/>
        <v>9.04</v>
      </c>
      <c r="K14" s="37">
        <f t="shared" si="1"/>
        <v>1581.9999999999998</v>
      </c>
      <c r="L14" s="38">
        <f t="shared" si="2"/>
        <v>47.459999999999994</v>
      </c>
    </row>
    <row r="15" spans="1:12" s="26" customFormat="1" ht="96.75" customHeight="1">
      <c r="A15" s="14" t="s">
        <v>95</v>
      </c>
      <c r="B15" s="17" t="s">
        <v>169</v>
      </c>
      <c r="C15" s="29" t="s">
        <v>184</v>
      </c>
      <c r="D15" s="36" t="s">
        <v>230</v>
      </c>
      <c r="E15" s="14">
        <v>71</v>
      </c>
      <c r="F15" s="14">
        <v>2</v>
      </c>
      <c r="G15" s="18">
        <v>8</v>
      </c>
      <c r="H15" s="43" t="s">
        <v>233</v>
      </c>
      <c r="I15" s="37">
        <v>26.37</v>
      </c>
      <c r="J15" s="37">
        <f t="shared" si="0"/>
        <v>52.74</v>
      </c>
      <c r="K15" s="37">
        <f t="shared" si="1"/>
        <v>9229.5</v>
      </c>
      <c r="L15" s="38">
        <f t="shared" si="2"/>
        <v>276.885</v>
      </c>
    </row>
    <row r="16" spans="1:12" s="26" customFormat="1" ht="15">
      <c r="A16" s="14" t="s">
        <v>96</v>
      </c>
      <c r="B16" s="9" t="s">
        <v>170</v>
      </c>
      <c r="C16" s="30" t="s">
        <v>185</v>
      </c>
      <c r="D16" s="36" t="s">
        <v>3</v>
      </c>
      <c r="E16" s="14">
        <v>4</v>
      </c>
      <c r="F16" s="14">
        <v>2</v>
      </c>
      <c r="G16" s="18">
        <v>6</v>
      </c>
      <c r="H16" s="43" t="s">
        <v>233</v>
      </c>
      <c r="I16" s="37">
        <v>5.43</v>
      </c>
      <c r="J16" s="37">
        <f t="shared" si="0"/>
        <v>10.86</v>
      </c>
      <c r="K16" s="37">
        <f t="shared" si="1"/>
        <v>1900.5</v>
      </c>
      <c r="L16" s="38">
        <f t="shared" si="2"/>
        <v>57.015</v>
      </c>
    </row>
    <row r="17" spans="1:12" s="26" customFormat="1" ht="15">
      <c r="A17" s="14" t="s">
        <v>97</v>
      </c>
      <c r="B17" s="9" t="s">
        <v>170</v>
      </c>
      <c r="C17" s="30" t="s">
        <v>186</v>
      </c>
      <c r="D17" s="36" t="s">
        <v>229</v>
      </c>
      <c r="E17" s="14">
        <v>7</v>
      </c>
      <c r="F17" s="14">
        <v>2</v>
      </c>
      <c r="G17" s="18">
        <v>9</v>
      </c>
      <c r="H17" s="43" t="s">
        <v>233</v>
      </c>
      <c r="I17" s="37">
        <v>17.7</v>
      </c>
      <c r="J17" s="37">
        <f t="shared" si="0"/>
        <v>35.4</v>
      </c>
      <c r="K17" s="37">
        <f t="shared" si="1"/>
        <v>6195</v>
      </c>
      <c r="L17" s="38">
        <f t="shared" si="2"/>
        <v>185.85</v>
      </c>
    </row>
    <row r="18" spans="1:12" s="26" customFormat="1" ht="30">
      <c r="A18" s="14" t="s">
        <v>98</v>
      </c>
      <c r="B18" s="7" t="s">
        <v>171</v>
      </c>
      <c r="C18" s="29" t="s">
        <v>203</v>
      </c>
      <c r="D18" s="36" t="s">
        <v>229</v>
      </c>
      <c r="E18" s="14">
        <v>25</v>
      </c>
      <c r="F18" s="14">
        <v>3</v>
      </c>
      <c r="G18" s="18">
        <v>13.5</v>
      </c>
      <c r="H18" s="43" t="s">
        <v>233</v>
      </c>
      <c r="I18" s="37">
        <v>26.54</v>
      </c>
      <c r="J18" s="37">
        <f t="shared" si="0"/>
        <v>79.62</v>
      </c>
      <c r="K18" s="37">
        <f t="shared" si="1"/>
        <v>13933.5</v>
      </c>
      <c r="L18" s="38">
        <f t="shared" si="2"/>
        <v>418.005</v>
      </c>
    </row>
    <row r="19" spans="1:12" s="26" customFormat="1" ht="15">
      <c r="A19" s="14" t="s">
        <v>99</v>
      </c>
      <c r="B19" s="7" t="s">
        <v>205</v>
      </c>
      <c r="C19" s="29" t="s">
        <v>187</v>
      </c>
      <c r="D19" s="36" t="s">
        <v>229</v>
      </c>
      <c r="E19" s="14">
        <v>6</v>
      </c>
      <c r="F19" s="14">
        <v>2</v>
      </c>
      <c r="G19" s="18">
        <v>4.5</v>
      </c>
      <c r="H19" s="43" t="s">
        <v>232</v>
      </c>
      <c r="I19" s="37">
        <v>6.89</v>
      </c>
      <c r="J19" s="37">
        <f t="shared" si="0"/>
        <v>13.78</v>
      </c>
      <c r="K19" s="37">
        <f t="shared" si="1"/>
        <v>2411.5</v>
      </c>
      <c r="L19" s="38">
        <f t="shared" si="2"/>
        <v>72.345</v>
      </c>
    </row>
    <row r="20" spans="1:12" s="26" customFormat="1" ht="30">
      <c r="A20" s="14" t="s">
        <v>100</v>
      </c>
      <c r="B20" s="7" t="s">
        <v>172</v>
      </c>
      <c r="C20" s="29" t="s">
        <v>204</v>
      </c>
      <c r="D20" s="36" t="s">
        <v>3</v>
      </c>
      <c r="E20" s="14">
        <v>1</v>
      </c>
      <c r="F20" s="14">
        <v>2</v>
      </c>
      <c r="G20" s="18">
        <v>8</v>
      </c>
      <c r="H20" s="43" t="s">
        <v>233</v>
      </c>
      <c r="I20" s="37">
        <v>7.25</v>
      </c>
      <c r="J20" s="37">
        <f t="shared" si="0"/>
        <v>14.5</v>
      </c>
      <c r="K20" s="37">
        <f t="shared" si="1"/>
        <v>2537.5</v>
      </c>
      <c r="L20" s="38">
        <f t="shared" si="2"/>
        <v>76.125</v>
      </c>
    </row>
    <row r="21" spans="1:12" s="26" customFormat="1" ht="30">
      <c r="A21" s="14" t="s">
        <v>101</v>
      </c>
      <c r="B21" s="7" t="s">
        <v>220</v>
      </c>
      <c r="C21" s="28" t="s">
        <v>221</v>
      </c>
      <c r="D21" s="36" t="s">
        <v>230</v>
      </c>
      <c r="E21" s="14">
        <v>70</v>
      </c>
      <c r="F21" s="14">
        <v>3</v>
      </c>
      <c r="G21" s="18">
        <v>3</v>
      </c>
      <c r="H21" s="43" t="s">
        <v>235</v>
      </c>
      <c r="I21" s="37">
        <v>19.71</v>
      </c>
      <c r="J21" s="37">
        <f t="shared" si="0"/>
        <v>59.13</v>
      </c>
      <c r="K21" s="37">
        <f t="shared" si="1"/>
        <v>10347.75</v>
      </c>
      <c r="L21" s="38">
        <f t="shared" si="2"/>
        <v>310.4325</v>
      </c>
    </row>
    <row r="22" spans="1:12" s="26" customFormat="1" ht="30">
      <c r="A22" s="14" t="s">
        <v>102</v>
      </c>
      <c r="B22" s="7" t="s">
        <v>219</v>
      </c>
      <c r="C22" s="28" t="s">
        <v>188</v>
      </c>
      <c r="D22" s="36" t="s">
        <v>229</v>
      </c>
      <c r="E22" s="12">
        <v>46</v>
      </c>
      <c r="F22" s="14">
        <v>2</v>
      </c>
      <c r="G22" s="13">
        <v>5</v>
      </c>
      <c r="H22" s="43" t="s">
        <v>235</v>
      </c>
      <c r="I22" s="37">
        <v>18.33</v>
      </c>
      <c r="J22" s="37">
        <f t="shared" si="0"/>
        <v>36.66</v>
      </c>
      <c r="K22" s="37">
        <f t="shared" si="1"/>
        <v>6415.499999999999</v>
      </c>
      <c r="L22" s="38">
        <f t="shared" si="2"/>
        <v>192.46499999999997</v>
      </c>
    </row>
    <row r="23" spans="1:12" s="26" customFormat="1" ht="15">
      <c r="A23" s="14" t="s">
        <v>103</v>
      </c>
      <c r="B23" s="7" t="s">
        <v>173</v>
      </c>
      <c r="C23" s="28" t="s">
        <v>222</v>
      </c>
      <c r="D23" s="36" t="s">
        <v>230</v>
      </c>
      <c r="E23" s="12">
        <v>64</v>
      </c>
      <c r="F23" s="14">
        <v>2</v>
      </c>
      <c r="G23" s="13">
        <v>14</v>
      </c>
      <c r="H23" s="43" t="s">
        <v>233</v>
      </c>
      <c r="I23" s="37">
        <v>41.96</v>
      </c>
      <c r="J23" s="37">
        <f t="shared" si="0"/>
        <v>83.92</v>
      </c>
      <c r="K23" s="37">
        <f t="shared" si="1"/>
        <v>14686</v>
      </c>
      <c r="L23" s="38">
        <f t="shared" si="2"/>
        <v>440.58</v>
      </c>
    </row>
    <row r="24" spans="1:12" s="26" customFormat="1" ht="15">
      <c r="A24" s="14" t="s">
        <v>104</v>
      </c>
      <c r="B24" s="10" t="s">
        <v>174</v>
      </c>
      <c r="C24" s="31" t="s">
        <v>206</v>
      </c>
      <c r="D24" s="36" t="s">
        <v>229</v>
      </c>
      <c r="E24" s="12">
        <v>45</v>
      </c>
      <c r="F24" s="14">
        <v>2</v>
      </c>
      <c r="G24" s="13">
        <v>5</v>
      </c>
      <c r="H24" s="43" t="s">
        <v>233</v>
      </c>
      <c r="I24" s="37">
        <v>9.83</v>
      </c>
      <c r="J24" s="37">
        <f t="shared" si="0"/>
        <v>19.66</v>
      </c>
      <c r="K24" s="37">
        <f t="shared" si="1"/>
        <v>3440.5</v>
      </c>
      <c r="L24" s="38">
        <f t="shared" si="2"/>
        <v>103.21499999999999</v>
      </c>
    </row>
    <row r="25" spans="1:12" s="26" customFormat="1" ht="30">
      <c r="A25" s="14" t="s">
        <v>105</v>
      </c>
      <c r="B25" s="10" t="s">
        <v>175</v>
      </c>
      <c r="C25" s="31" t="s">
        <v>189</v>
      </c>
      <c r="D25" s="36" t="s">
        <v>229</v>
      </c>
      <c r="E25" s="12">
        <v>17</v>
      </c>
      <c r="F25" s="14">
        <v>3</v>
      </c>
      <c r="G25" s="13">
        <v>6</v>
      </c>
      <c r="H25" s="43" t="s">
        <v>233</v>
      </c>
      <c r="I25" s="37">
        <v>11.8</v>
      </c>
      <c r="J25" s="37">
        <f t="shared" si="0"/>
        <v>35.400000000000006</v>
      </c>
      <c r="K25" s="37">
        <f t="shared" si="1"/>
        <v>6195.000000000001</v>
      </c>
      <c r="L25" s="38">
        <f t="shared" si="2"/>
        <v>185.85000000000002</v>
      </c>
    </row>
    <row r="26" spans="1:12" s="26" customFormat="1" ht="15">
      <c r="A26" s="14" t="s">
        <v>106</v>
      </c>
      <c r="B26" s="8" t="s">
        <v>176</v>
      </c>
      <c r="C26" s="31" t="s">
        <v>190</v>
      </c>
      <c r="D26" s="36" t="s">
        <v>229</v>
      </c>
      <c r="E26" s="12">
        <v>35</v>
      </c>
      <c r="F26" s="19">
        <v>3</v>
      </c>
      <c r="G26" s="13">
        <v>3</v>
      </c>
      <c r="H26" s="43" t="s">
        <v>234</v>
      </c>
      <c r="I26" s="37">
        <v>9.1</v>
      </c>
      <c r="J26" s="37">
        <f t="shared" si="0"/>
        <v>27.299999999999997</v>
      </c>
      <c r="K26" s="37">
        <f t="shared" si="1"/>
        <v>4777.499999999999</v>
      </c>
      <c r="L26" s="38">
        <f t="shared" si="2"/>
        <v>143.32499999999996</v>
      </c>
    </row>
    <row r="27" spans="1:12" s="26" customFormat="1" ht="15">
      <c r="A27" s="14" t="s">
        <v>107</v>
      </c>
      <c r="B27" s="10" t="s">
        <v>177</v>
      </c>
      <c r="C27" s="31" t="s">
        <v>191</v>
      </c>
      <c r="D27" s="36" t="s">
        <v>3</v>
      </c>
      <c r="E27" s="14">
        <v>1</v>
      </c>
      <c r="F27" s="14">
        <v>2</v>
      </c>
      <c r="G27" s="18">
        <v>3</v>
      </c>
      <c r="H27" s="43" t="s">
        <v>234</v>
      </c>
      <c r="I27" s="37">
        <v>3.48</v>
      </c>
      <c r="J27" s="37">
        <f t="shared" si="0"/>
        <v>6.96</v>
      </c>
      <c r="K27" s="37">
        <f t="shared" si="1"/>
        <v>1218</v>
      </c>
      <c r="L27" s="38">
        <f t="shared" si="2"/>
        <v>36.54</v>
      </c>
    </row>
    <row r="28" spans="1:12" s="26" customFormat="1" ht="45">
      <c r="A28" s="14" t="s">
        <v>108</v>
      </c>
      <c r="B28" s="15" t="s">
        <v>192</v>
      </c>
      <c r="C28" s="32" t="s">
        <v>195</v>
      </c>
      <c r="D28" s="36" t="s">
        <v>229</v>
      </c>
      <c r="E28" s="14">
        <v>6</v>
      </c>
      <c r="F28" s="14">
        <v>2</v>
      </c>
      <c r="G28" s="18">
        <v>10</v>
      </c>
      <c r="H28" s="43" t="s">
        <v>234</v>
      </c>
      <c r="I28" s="37">
        <v>30.35</v>
      </c>
      <c r="J28" s="37">
        <f t="shared" si="0"/>
        <v>60.7</v>
      </c>
      <c r="K28" s="37">
        <f t="shared" si="1"/>
        <v>10622.5</v>
      </c>
      <c r="L28" s="38">
        <f t="shared" si="2"/>
        <v>318.675</v>
      </c>
    </row>
    <row r="29" spans="1:12" s="26" customFormat="1" ht="15">
      <c r="A29" s="14" t="s">
        <v>109</v>
      </c>
      <c r="B29" s="15" t="s">
        <v>192</v>
      </c>
      <c r="C29" s="32" t="s">
        <v>207</v>
      </c>
      <c r="D29" s="36" t="s">
        <v>3</v>
      </c>
      <c r="E29" s="14">
        <v>2</v>
      </c>
      <c r="F29" s="14">
        <v>2</v>
      </c>
      <c r="G29" s="18">
        <v>10</v>
      </c>
      <c r="H29" s="43" t="s">
        <v>233</v>
      </c>
      <c r="I29" s="37">
        <v>9.06</v>
      </c>
      <c r="J29" s="37">
        <f t="shared" si="0"/>
        <v>18.12</v>
      </c>
      <c r="K29" s="37">
        <f t="shared" si="1"/>
        <v>3171</v>
      </c>
      <c r="L29" s="38">
        <f t="shared" si="2"/>
        <v>95.13</v>
      </c>
    </row>
    <row r="30" spans="1:12" s="26" customFormat="1" ht="75">
      <c r="A30" s="14" t="s">
        <v>110</v>
      </c>
      <c r="B30" s="15" t="s">
        <v>215</v>
      </c>
      <c r="C30" s="32" t="s">
        <v>214</v>
      </c>
      <c r="D30" s="36" t="s">
        <v>229</v>
      </c>
      <c r="E30" s="14">
        <v>21</v>
      </c>
      <c r="F30" s="14">
        <v>2</v>
      </c>
      <c r="G30" s="18">
        <v>40</v>
      </c>
      <c r="H30" s="43" t="s">
        <v>233</v>
      </c>
      <c r="I30" s="37">
        <v>78.65</v>
      </c>
      <c r="J30" s="37">
        <f t="shared" si="0"/>
        <v>157.3</v>
      </c>
      <c r="K30" s="37">
        <f t="shared" si="1"/>
        <v>27527.500000000004</v>
      </c>
      <c r="L30" s="38">
        <f t="shared" si="2"/>
        <v>825.825</v>
      </c>
    </row>
    <row r="31" spans="1:12" s="26" customFormat="1" ht="45">
      <c r="A31" s="14" t="s">
        <v>111</v>
      </c>
      <c r="B31" s="15" t="s">
        <v>223</v>
      </c>
      <c r="C31" s="32" t="s">
        <v>196</v>
      </c>
      <c r="D31" s="36" t="s">
        <v>229</v>
      </c>
      <c r="E31" s="14">
        <v>24</v>
      </c>
      <c r="F31" s="14">
        <v>2</v>
      </c>
      <c r="G31" s="18">
        <v>5</v>
      </c>
      <c r="H31" s="43" t="s">
        <v>234</v>
      </c>
      <c r="I31" s="37">
        <v>15.17</v>
      </c>
      <c r="J31" s="37">
        <f t="shared" si="0"/>
        <v>30.34</v>
      </c>
      <c r="K31" s="37">
        <f t="shared" si="1"/>
        <v>5309.5</v>
      </c>
      <c r="L31" s="38">
        <f t="shared" si="2"/>
        <v>159.285</v>
      </c>
    </row>
    <row r="32" spans="1:12" s="26" customFormat="1" ht="15">
      <c r="A32" s="14" t="s">
        <v>112</v>
      </c>
      <c r="B32" s="16" t="s">
        <v>193</v>
      </c>
      <c r="C32" s="32" t="s">
        <v>209</v>
      </c>
      <c r="D32" s="36" t="s">
        <v>3</v>
      </c>
      <c r="E32" s="14">
        <v>3</v>
      </c>
      <c r="F32" s="14">
        <v>2</v>
      </c>
      <c r="G32" s="18">
        <v>16</v>
      </c>
      <c r="H32" s="43" t="s">
        <v>233</v>
      </c>
      <c r="I32" s="37">
        <v>20.84</v>
      </c>
      <c r="J32" s="37">
        <f t="shared" si="0"/>
        <v>41.68</v>
      </c>
      <c r="K32" s="37">
        <f t="shared" si="1"/>
        <v>7294</v>
      </c>
      <c r="L32" s="38">
        <f t="shared" si="2"/>
        <v>218.82</v>
      </c>
    </row>
    <row r="33" spans="1:12" s="26" customFormat="1" ht="15">
      <c r="A33" s="14" t="s">
        <v>113</v>
      </c>
      <c r="B33" s="16" t="s">
        <v>193</v>
      </c>
      <c r="C33" s="32" t="s">
        <v>197</v>
      </c>
      <c r="D33" s="36" t="s">
        <v>3</v>
      </c>
      <c r="E33" s="14">
        <v>3</v>
      </c>
      <c r="F33" s="14">
        <v>2</v>
      </c>
      <c r="G33" s="18">
        <v>7</v>
      </c>
      <c r="H33" s="43" t="s">
        <v>234</v>
      </c>
      <c r="I33" s="37">
        <v>8.13</v>
      </c>
      <c r="J33" s="37">
        <f t="shared" si="0"/>
        <v>16.26</v>
      </c>
      <c r="K33" s="37">
        <f t="shared" si="1"/>
        <v>2845.5000000000005</v>
      </c>
      <c r="L33" s="38">
        <f t="shared" si="2"/>
        <v>85.36500000000001</v>
      </c>
    </row>
    <row r="34" spans="1:12" s="26" customFormat="1" ht="30">
      <c r="A34" s="14" t="s">
        <v>114</v>
      </c>
      <c r="B34" s="16" t="s">
        <v>208</v>
      </c>
      <c r="C34" s="32" t="s">
        <v>210</v>
      </c>
      <c r="D34" s="36" t="s">
        <v>3</v>
      </c>
      <c r="E34" s="14">
        <v>4</v>
      </c>
      <c r="F34" s="14">
        <v>2</v>
      </c>
      <c r="G34" s="18">
        <v>20</v>
      </c>
      <c r="H34" s="43" t="s">
        <v>232</v>
      </c>
      <c r="I34" s="37">
        <v>15.08</v>
      </c>
      <c r="J34" s="37">
        <f t="shared" si="0"/>
        <v>30.16</v>
      </c>
      <c r="K34" s="37">
        <f t="shared" si="1"/>
        <v>5278</v>
      </c>
      <c r="L34" s="38">
        <f t="shared" si="2"/>
        <v>158.34</v>
      </c>
    </row>
    <row r="35" spans="1:12" s="26" customFormat="1" ht="45">
      <c r="A35" s="14" t="s">
        <v>115</v>
      </c>
      <c r="B35" s="16" t="s">
        <v>208</v>
      </c>
      <c r="C35" s="32" t="s">
        <v>211</v>
      </c>
      <c r="D35" s="36" t="s">
        <v>231</v>
      </c>
      <c r="E35" s="14">
        <v>4</v>
      </c>
      <c r="F35" s="14">
        <v>2</v>
      </c>
      <c r="G35" s="18">
        <v>32</v>
      </c>
      <c r="H35" s="43" t="s">
        <v>232</v>
      </c>
      <c r="I35" s="37">
        <v>24.13</v>
      </c>
      <c r="J35" s="37">
        <f t="shared" si="0"/>
        <v>48.26</v>
      </c>
      <c r="K35" s="37">
        <f t="shared" si="1"/>
        <v>8445.5</v>
      </c>
      <c r="L35" s="38">
        <f t="shared" si="2"/>
        <v>253.36499999999998</v>
      </c>
    </row>
    <row r="36" spans="1:12" s="26" customFormat="1" ht="60">
      <c r="A36" s="14" t="s">
        <v>116</v>
      </c>
      <c r="B36" s="15" t="s">
        <v>216</v>
      </c>
      <c r="C36" s="32" t="s">
        <v>212</v>
      </c>
      <c r="D36" s="36" t="s">
        <v>229</v>
      </c>
      <c r="E36" s="14">
        <v>6</v>
      </c>
      <c r="F36" s="14">
        <v>2</v>
      </c>
      <c r="G36" s="18">
        <v>4</v>
      </c>
      <c r="H36" s="43" t="s">
        <v>234</v>
      </c>
      <c r="I36" s="37">
        <v>12.14</v>
      </c>
      <c r="J36" s="37">
        <f t="shared" si="0"/>
        <v>24.28</v>
      </c>
      <c r="K36" s="37">
        <f t="shared" si="1"/>
        <v>4249</v>
      </c>
      <c r="L36" s="38">
        <f t="shared" si="2"/>
        <v>127.47</v>
      </c>
    </row>
    <row r="37" spans="1:12" s="26" customFormat="1" ht="15">
      <c r="A37" s="14" t="s">
        <v>117</v>
      </c>
      <c r="B37" s="15" t="s">
        <v>194</v>
      </c>
      <c r="C37" s="28" t="s">
        <v>198</v>
      </c>
      <c r="D37" s="36" t="s">
        <v>3</v>
      </c>
      <c r="E37" s="14">
        <v>1</v>
      </c>
      <c r="F37" s="14">
        <v>2</v>
      </c>
      <c r="G37" s="18">
        <v>20</v>
      </c>
      <c r="H37" s="43" t="s">
        <v>232</v>
      </c>
      <c r="I37" s="37">
        <v>15.08</v>
      </c>
      <c r="J37" s="37">
        <f t="shared" si="0"/>
        <v>30.16</v>
      </c>
      <c r="K37" s="37">
        <f t="shared" si="1"/>
        <v>5278</v>
      </c>
      <c r="L37" s="38">
        <f t="shared" si="2"/>
        <v>158.34</v>
      </c>
    </row>
    <row r="38" spans="1:12" s="26" customFormat="1" ht="15">
      <c r="A38" s="14" t="s">
        <v>118</v>
      </c>
      <c r="B38" s="15" t="s">
        <v>194</v>
      </c>
      <c r="C38" s="32" t="s">
        <v>213</v>
      </c>
      <c r="D38" s="36" t="s">
        <v>3</v>
      </c>
      <c r="E38" s="14">
        <v>4</v>
      </c>
      <c r="F38" s="14">
        <v>2</v>
      </c>
      <c r="G38" s="18">
        <v>17</v>
      </c>
      <c r="H38" s="43" t="s">
        <v>233</v>
      </c>
      <c r="I38" s="37">
        <v>15.39</v>
      </c>
      <c r="J38" s="37">
        <f t="shared" si="0"/>
        <v>30.78</v>
      </c>
      <c r="K38" s="37">
        <f t="shared" si="1"/>
        <v>5386.5</v>
      </c>
      <c r="L38" s="38">
        <f t="shared" si="2"/>
        <v>161.595</v>
      </c>
    </row>
    <row r="39" spans="1:12" s="26" customFormat="1" ht="45">
      <c r="A39" s="14" t="s">
        <v>119</v>
      </c>
      <c r="B39" s="7" t="s">
        <v>217</v>
      </c>
      <c r="C39" s="32" t="s">
        <v>199</v>
      </c>
      <c r="D39" s="36" t="s">
        <v>231</v>
      </c>
      <c r="E39" s="14">
        <v>3</v>
      </c>
      <c r="F39" s="14">
        <v>2</v>
      </c>
      <c r="G39" s="18">
        <v>46</v>
      </c>
      <c r="H39" s="43" t="s">
        <v>233</v>
      </c>
      <c r="I39" s="37">
        <v>41.66</v>
      </c>
      <c r="J39" s="37">
        <f t="shared" si="0"/>
        <v>83.32</v>
      </c>
      <c r="K39" s="37">
        <f t="shared" si="1"/>
        <v>14580.999999999998</v>
      </c>
      <c r="L39" s="38">
        <f t="shared" si="2"/>
        <v>437.42999999999995</v>
      </c>
    </row>
    <row r="40" spans="1:12" ht="30">
      <c r="A40" s="14" t="s">
        <v>120</v>
      </c>
      <c r="B40" s="1" t="s">
        <v>6</v>
      </c>
      <c r="C40" s="34" t="s">
        <v>162</v>
      </c>
      <c r="D40" s="39" t="s">
        <v>229</v>
      </c>
      <c r="E40" s="6">
        <v>75</v>
      </c>
      <c r="F40" s="6">
        <v>4</v>
      </c>
      <c r="G40" s="40">
        <v>7</v>
      </c>
      <c r="H40" s="44" t="s">
        <v>233</v>
      </c>
      <c r="I40" s="41">
        <v>23.08</v>
      </c>
      <c r="J40" s="37">
        <f t="shared" si="0"/>
        <v>92.32</v>
      </c>
      <c r="K40" s="37">
        <f t="shared" si="1"/>
        <v>16155.999999999998</v>
      </c>
      <c r="L40" s="38">
        <f t="shared" si="2"/>
        <v>484.67999999999995</v>
      </c>
    </row>
    <row r="41" spans="1:12" ht="30">
      <c r="A41" s="14" t="s">
        <v>121</v>
      </c>
      <c r="B41" s="1" t="s">
        <v>6</v>
      </c>
      <c r="C41" s="33" t="s">
        <v>19</v>
      </c>
      <c r="D41" s="39" t="s">
        <v>229</v>
      </c>
      <c r="E41" s="6">
        <v>18</v>
      </c>
      <c r="F41" s="6">
        <v>2</v>
      </c>
      <c r="G41" s="40">
        <v>23</v>
      </c>
      <c r="H41" s="44" t="s">
        <v>232</v>
      </c>
      <c r="I41" s="41">
        <v>35.2</v>
      </c>
      <c r="J41" s="37">
        <f t="shared" si="0"/>
        <v>70.4</v>
      </c>
      <c r="K41" s="37">
        <f t="shared" si="1"/>
        <v>12320.000000000002</v>
      </c>
      <c r="L41" s="38">
        <f t="shared" si="2"/>
        <v>369.6</v>
      </c>
    </row>
    <row r="42" spans="1:12" ht="30">
      <c r="A42" s="14" t="s">
        <v>122</v>
      </c>
      <c r="B42" s="1" t="s">
        <v>6</v>
      </c>
      <c r="C42" s="34" t="s">
        <v>20</v>
      </c>
      <c r="D42" s="39" t="s">
        <v>229</v>
      </c>
      <c r="E42" s="6">
        <v>14</v>
      </c>
      <c r="F42" s="6">
        <v>2</v>
      </c>
      <c r="G42" s="40">
        <v>13</v>
      </c>
      <c r="H42" s="44" t="s">
        <v>232</v>
      </c>
      <c r="I42" s="41">
        <v>19.89</v>
      </c>
      <c r="J42" s="37">
        <f t="shared" si="0"/>
        <v>39.78</v>
      </c>
      <c r="K42" s="37">
        <f t="shared" si="1"/>
        <v>6961.5</v>
      </c>
      <c r="L42" s="38">
        <f t="shared" si="2"/>
        <v>208.845</v>
      </c>
    </row>
    <row r="43" spans="1:12" ht="45">
      <c r="A43" s="14" t="s">
        <v>123</v>
      </c>
      <c r="B43" s="1" t="s">
        <v>6</v>
      </c>
      <c r="C43" s="34" t="s">
        <v>21</v>
      </c>
      <c r="D43" s="39" t="s">
        <v>230</v>
      </c>
      <c r="E43" s="6">
        <v>78</v>
      </c>
      <c r="F43" s="6">
        <v>4</v>
      </c>
      <c r="G43" s="40">
        <v>47</v>
      </c>
      <c r="H43" s="44" t="s">
        <v>233</v>
      </c>
      <c r="I43" s="41">
        <v>154.95</v>
      </c>
      <c r="J43" s="37">
        <f t="shared" si="0"/>
        <v>619.8</v>
      </c>
      <c r="K43" s="37">
        <f t="shared" si="1"/>
        <v>108464.99999999999</v>
      </c>
      <c r="L43" s="38">
        <f t="shared" si="2"/>
        <v>3253.9499999999994</v>
      </c>
    </row>
    <row r="44" spans="1:12" ht="30">
      <c r="A44" s="14" t="s">
        <v>124</v>
      </c>
      <c r="B44" s="1" t="s">
        <v>6</v>
      </c>
      <c r="C44" s="34" t="s">
        <v>22</v>
      </c>
      <c r="D44" s="39" t="s">
        <v>231</v>
      </c>
      <c r="E44" s="6">
        <v>4</v>
      </c>
      <c r="F44" s="6">
        <v>2</v>
      </c>
      <c r="G44" s="40">
        <v>10</v>
      </c>
      <c r="H44" s="44" t="s">
        <v>234</v>
      </c>
      <c r="I44" s="41">
        <v>11.61</v>
      </c>
      <c r="J44" s="37">
        <f t="shared" si="0"/>
        <v>23.22</v>
      </c>
      <c r="K44" s="37">
        <f t="shared" si="1"/>
        <v>4063.5</v>
      </c>
      <c r="L44" s="38">
        <f t="shared" si="2"/>
        <v>121.905</v>
      </c>
    </row>
    <row r="45" spans="1:12" ht="30">
      <c r="A45" s="14" t="s">
        <v>125</v>
      </c>
      <c r="B45" s="1" t="s">
        <v>6</v>
      </c>
      <c r="C45" s="33" t="s">
        <v>23</v>
      </c>
      <c r="D45" s="39" t="s">
        <v>231</v>
      </c>
      <c r="E45" s="6">
        <v>5</v>
      </c>
      <c r="F45" s="6">
        <v>2</v>
      </c>
      <c r="G45" s="40">
        <v>10</v>
      </c>
      <c r="H45" s="44" t="s">
        <v>234</v>
      </c>
      <c r="I45" s="41">
        <v>11.61</v>
      </c>
      <c r="J45" s="37">
        <f t="shared" si="0"/>
        <v>23.22</v>
      </c>
      <c r="K45" s="37">
        <f t="shared" si="1"/>
        <v>4063.5</v>
      </c>
      <c r="L45" s="38">
        <f t="shared" si="2"/>
        <v>121.905</v>
      </c>
    </row>
    <row r="46" spans="1:12" ht="15">
      <c r="A46" s="14" t="s">
        <v>126</v>
      </c>
      <c r="B46" s="1" t="s">
        <v>7</v>
      </c>
      <c r="C46" s="33" t="s">
        <v>24</v>
      </c>
      <c r="D46" s="39" t="s">
        <v>231</v>
      </c>
      <c r="E46" s="6">
        <v>4</v>
      </c>
      <c r="F46" s="6">
        <v>2</v>
      </c>
      <c r="G46" s="40">
        <v>3</v>
      </c>
      <c r="H46" s="44" t="s">
        <v>234</v>
      </c>
      <c r="I46" s="41">
        <v>3.48</v>
      </c>
      <c r="J46" s="37">
        <f t="shared" si="0"/>
        <v>6.96</v>
      </c>
      <c r="K46" s="37">
        <f t="shared" si="1"/>
        <v>1218</v>
      </c>
      <c r="L46" s="38">
        <f t="shared" si="2"/>
        <v>36.54</v>
      </c>
    </row>
    <row r="47" spans="1:12" ht="30">
      <c r="A47" s="14" t="s">
        <v>127</v>
      </c>
      <c r="B47" s="1" t="s">
        <v>83</v>
      </c>
      <c r="C47" s="33" t="s">
        <v>25</v>
      </c>
      <c r="D47" s="39" t="s">
        <v>231</v>
      </c>
      <c r="E47" s="6">
        <v>3</v>
      </c>
      <c r="F47" s="6">
        <v>2</v>
      </c>
      <c r="G47" s="40">
        <v>2</v>
      </c>
      <c r="H47" s="44" t="s">
        <v>235</v>
      </c>
      <c r="I47" s="41">
        <v>2.75</v>
      </c>
      <c r="J47" s="37">
        <f t="shared" si="0"/>
        <v>5.5</v>
      </c>
      <c r="K47" s="37">
        <f t="shared" si="1"/>
        <v>962.5</v>
      </c>
      <c r="L47" s="38">
        <f t="shared" si="2"/>
        <v>28.875</v>
      </c>
    </row>
    <row r="48" spans="1:12" ht="30">
      <c r="A48" s="14" t="s">
        <v>128</v>
      </c>
      <c r="B48" s="1" t="s">
        <v>84</v>
      </c>
      <c r="C48" s="33" t="s">
        <v>26</v>
      </c>
      <c r="D48" s="39" t="s">
        <v>231</v>
      </c>
      <c r="E48" s="6">
        <v>5</v>
      </c>
      <c r="F48" s="6">
        <v>2</v>
      </c>
      <c r="G48" s="40">
        <v>5</v>
      </c>
      <c r="H48" s="44" t="s">
        <v>234</v>
      </c>
      <c r="I48" s="41">
        <v>5.81</v>
      </c>
      <c r="J48" s="37">
        <f t="shared" si="0"/>
        <v>11.62</v>
      </c>
      <c r="K48" s="37">
        <f t="shared" si="1"/>
        <v>2033.4999999999998</v>
      </c>
      <c r="L48" s="38">
        <f t="shared" si="2"/>
        <v>61.00499999999999</v>
      </c>
    </row>
    <row r="49" spans="1:12" ht="15">
      <c r="A49" s="14" t="s">
        <v>129</v>
      </c>
      <c r="B49" s="1" t="s">
        <v>8</v>
      </c>
      <c r="C49" s="34" t="s">
        <v>25</v>
      </c>
      <c r="D49" s="39" t="s">
        <v>229</v>
      </c>
      <c r="E49" s="6">
        <v>30</v>
      </c>
      <c r="F49" s="6">
        <v>2</v>
      </c>
      <c r="G49" s="40">
        <v>6</v>
      </c>
      <c r="H49" s="44" t="s">
        <v>233</v>
      </c>
      <c r="I49" s="41">
        <v>17.98</v>
      </c>
      <c r="J49" s="37">
        <f t="shared" si="0"/>
        <v>35.96</v>
      </c>
      <c r="K49" s="37">
        <f t="shared" si="1"/>
        <v>6293</v>
      </c>
      <c r="L49" s="38">
        <f t="shared" si="2"/>
        <v>188.79</v>
      </c>
    </row>
    <row r="50" spans="1:12" ht="15">
      <c r="A50" s="14" t="s">
        <v>130</v>
      </c>
      <c r="B50" s="1" t="s">
        <v>8</v>
      </c>
      <c r="C50" s="33" t="s">
        <v>27</v>
      </c>
      <c r="D50" s="39" t="s">
        <v>229</v>
      </c>
      <c r="E50" s="6">
        <v>9</v>
      </c>
      <c r="F50" s="6">
        <v>2</v>
      </c>
      <c r="G50" s="40">
        <v>7</v>
      </c>
      <c r="H50" s="44" t="s">
        <v>233</v>
      </c>
      <c r="I50" s="41">
        <v>13.76</v>
      </c>
      <c r="J50" s="37">
        <f t="shared" si="0"/>
        <v>27.52</v>
      </c>
      <c r="K50" s="37">
        <f t="shared" si="1"/>
        <v>4816</v>
      </c>
      <c r="L50" s="38">
        <f t="shared" si="2"/>
        <v>144.48</v>
      </c>
    </row>
    <row r="51" spans="1:12" ht="15">
      <c r="A51" s="14" t="s">
        <v>131</v>
      </c>
      <c r="B51" s="1" t="s">
        <v>9</v>
      </c>
      <c r="C51" s="33" t="s">
        <v>28</v>
      </c>
      <c r="D51" s="39" t="s">
        <v>230</v>
      </c>
      <c r="E51" s="6">
        <v>90</v>
      </c>
      <c r="F51" s="6">
        <v>4</v>
      </c>
      <c r="G51" s="40">
        <v>12</v>
      </c>
      <c r="H51" s="44" t="s">
        <v>233</v>
      </c>
      <c r="I51" s="41">
        <v>39.56</v>
      </c>
      <c r="J51" s="37">
        <f t="shared" si="0"/>
        <v>158.24</v>
      </c>
      <c r="K51" s="37">
        <f t="shared" si="1"/>
        <v>27692</v>
      </c>
      <c r="L51" s="38">
        <f t="shared" si="2"/>
        <v>830.76</v>
      </c>
    </row>
    <row r="52" spans="1:12" ht="15">
      <c r="A52" s="14" t="s">
        <v>132</v>
      </c>
      <c r="B52" s="1" t="s">
        <v>10</v>
      </c>
      <c r="C52" s="33" t="s">
        <v>29</v>
      </c>
      <c r="D52" s="39" t="s">
        <v>229</v>
      </c>
      <c r="E52" s="6">
        <v>12</v>
      </c>
      <c r="F52" s="6">
        <v>2</v>
      </c>
      <c r="G52" s="40">
        <v>5</v>
      </c>
      <c r="H52" s="44" t="s">
        <v>233</v>
      </c>
      <c r="I52" s="41">
        <v>9.83</v>
      </c>
      <c r="J52" s="37">
        <f t="shared" si="0"/>
        <v>19.66</v>
      </c>
      <c r="K52" s="37">
        <f t="shared" si="1"/>
        <v>3440.5</v>
      </c>
      <c r="L52" s="38">
        <f t="shared" si="2"/>
        <v>103.21499999999999</v>
      </c>
    </row>
    <row r="53" spans="1:12" ht="30">
      <c r="A53" s="14" t="s">
        <v>133</v>
      </c>
      <c r="B53" s="4" t="s">
        <v>11</v>
      </c>
      <c r="C53" s="33" t="s">
        <v>30</v>
      </c>
      <c r="D53" s="39" t="s">
        <v>231</v>
      </c>
      <c r="E53" s="6">
        <v>2</v>
      </c>
      <c r="F53" s="6">
        <v>2</v>
      </c>
      <c r="G53" s="40">
        <v>15</v>
      </c>
      <c r="H53" s="44" t="s">
        <v>232</v>
      </c>
      <c r="I53" s="41">
        <v>11.31</v>
      </c>
      <c r="J53" s="37">
        <f t="shared" si="0"/>
        <v>22.62</v>
      </c>
      <c r="K53" s="37">
        <f t="shared" si="1"/>
        <v>3958.5</v>
      </c>
      <c r="L53" s="38">
        <f t="shared" si="2"/>
        <v>118.755</v>
      </c>
    </row>
    <row r="54" spans="1:12" ht="30">
      <c r="A54" s="14" t="s">
        <v>134</v>
      </c>
      <c r="B54" s="5" t="s">
        <v>12</v>
      </c>
      <c r="C54" s="33" t="s">
        <v>31</v>
      </c>
      <c r="D54" s="39" t="s">
        <v>229</v>
      </c>
      <c r="E54" s="6">
        <v>40</v>
      </c>
      <c r="F54" s="6">
        <v>2</v>
      </c>
      <c r="G54" s="40">
        <v>26</v>
      </c>
      <c r="H54" s="44" t="s">
        <v>233</v>
      </c>
      <c r="I54" s="41">
        <v>77.93</v>
      </c>
      <c r="J54" s="37">
        <f t="shared" si="0"/>
        <v>155.86</v>
      </c>
      <c r="K54" s="37">
        <f t="shared" si="1"/>
        <v>27275.500000000004</v>
      </c>
      <c r="L54" s="38">
        <f t="shared" si="2"/>
        <v>818.2650000000001</v>
      </c>
    </row>
    <row r="55" spans="1:12" ht="30">
      <c r="A55" s="14" t="s">
        <v>135</v>
      </c>
      <c r="B55" s="5" t="s">
        <v>12</v>
      </c>
      <c r="C55" s="33" t="s">
        <v>25</v>
      </c>
      <c r="D55" s="39" t="s">
        <v>231</v>
      </c>
      <c r="E55" s="6">
        <v>2</v>
      </c>
      <c r="F55" s="6">
        <v>2</v>
      </c>
      <c r="G55" s="40">
        <v>4.5</v>
      </c>
      <c r="H55" s="44" t="s">
        <v>235</v>
      </c>
      <c r="I55" s="41">
        <v>6.19</v>
      </c>
      <c r="J55" s="37">
        <f t="shared" si="0"/>
        <v>12.38</v>
      </c>
      <c r="K55" s="37">
        <f t="shared" si="1"/>
        <v>2166.5</v>
      </c>
      <c r="L55" s="38">
        <f t="shared" si="2"/>
        <v>64.995</v>
      </c>
    </row>
    <row r="56" spans="1:12" ht="30">
      <c r="A56" s="14" t="s">
        <v>136</v>
      </c>
      <c r="B56" s="5" t="s">
        <v>12</v>
      </c>
      <c r="C56" s="33" t="s">
        <v>32</v>
      </c>
      <c r="D56" s="39" t="s">
        <v>229</v>
      </c>
      <c r="E56" s="6">
        <v>36</v>
      </c>
      <c r="F56" s="6">
        <v>2</v>
      </c>
      <c r="G56" s="40">
        <v>37</v>
      </c>
      <c r="H56" s="44" t="s">
        <v>233</v>
      </c>
      <c r="I56" s="41">
        <v>110.89</v>
      </c>
      <c r="J56" s="37">
        <f t="shared" si="0"/>
        <v>221.78</v>
      </c>
      <c r="K56" s="37">
        <f t="shared" si="1"/>
        <v>38811.5</v>
      </c>
      <c r="L56" s="38">
        <f t="shared" si="2"/>
        <v>1164.345</v>
      </c>
    </row>
    <row r="57" spans="1:12" ht="30">
      <c r="A57" s="14" t="s">
        <v>137</v>
      </c>
      <c r="B57" s="5" t="s">
        <v>12</v>
      </c>
      <c r="C57" s="33" t="s">
        <v>33</v>
      </c>
      <c r="D57" s="39" t="s">
        <v>231</v>
      </c>
      <c r="E57" s="6">
        <v>3</v>
      </c>
      <c r="F57" s="6">
        <v>2</v>
      </c>
      <c r="G57" s="40">
        <v>15</v>
      </c>
      <c r="H57" s="44" t="s">
        <v>232</v>
      </c>
      <c r="I57" s="41">
        <v>11.31</v>
      </c>
      <c r="J57" s="37">
        <f>I57*F57</f>
        <v>22.62</v>
      </c>
      <c r="K57" s="37">
        <f t="shared" si="1"/>
        <v>3958.5</v>
      </c>
      <c r="L57" s="38">
        <f t="shared" si="2"/>
        <v>118.755</v>
      </c>
    </row>
    <row r="58" spans="1:12" ht="30">
      <c r="A58" s="14" t="s">
        <v>138</v>
      </c>
      <c r="B58" s="5" t="s">
        <v>12</v>
      </c>
      <c r="C58" s="33" t="s">
        <v>34</v>
      </c>
      <c r="D58" s="39" t="s">
        <v>231</v>
      </c>
      <c r="E58" s="6">
        <v>2</v>
      </c>
      <c r="F58" s="6">
        <v>2</v>
      </c>
      <c r="G58" s="40">
        <v>20</v>
      </c>
      <c r="H58" s="44" t="s">
        <v>233</v>
      </c>
      <c r="I58" s="41">
        <v>18.11</v>
      </c>
      <c r="J58" s="37">
        <f t="shared" si="0"/>
        <v>36.22</v>
      </c>
      <c r="K58" s="37">
        <f t="shared" si="1"/>
        <v>6338.5</v>
      </c>
      <c r="L58" s="38">
        <f t="shared" si="2"/>
        <v>190.155</v>
      </c>
    </row>
    <row r="59" spans="1:12" ht="30">
      <c r="A59" s="14" t="s">
        <v>139</v>
      </c>
      <c r="B59" s="5" t="s">
        <v>12</v>
      </c>
      <c r="C59" s="33" t="s">
        <v>35</v>
      </c>
      <c r="D59" s="39" t="s">
        <v>231</v>
      </c>
      <c r="E59" s="6">
        <v>2</v>
      </c>
      <c r="F59" s="6">
        <v>2</v>
      </c>
      <c r="G59" s="40">
        <v>15</v>
      </c>
      <c r="H59" s="44" t="s">
        <v>233</v>
      </c>
      <c r="I59" s="41">
        <v>13.58</v>
      </c>
      <c r="J59" s="37">
        <f aca="true" t="shared" si="3" ref="J59:J111">F59*I59</f>
        <v>27.16</v>
      </c>
      <c r="K59" s="37">
        <f aca="true" t="shared" si="4" ref="K59:K111">J59*175</f>
        <v>4753</v>
      </c>
      <c r="L59" s="38">
        <f t="shared" si="2"/>
        <v>142.59</v>
      </c>
    </row>
    <row r="60" spans="1:12" ht="15">
      <c r="A60" s="14" t="s">
        <v>140</v>
      </c>
      <c r="B60" s="1" t="s">
        <v>13</v>
      </c>
      <c r="C60" s="33" t="s">
        <v>36</v>
      </c>
      <c r="D60" s="39" t="s">
        <v>231</v>
      </c>
      <c r="E60" s="6">
        <v>2</v>
      </c>
      <c r="F60" s="6">
        <v>2</v>
      </c>
      <c r="G60" s="40">
        <v>4</v>
      </c>
      <c r="H60" s="44" t="s">
        <v>234</v>
      </c>
      <c r="I60" s="41">
        <v>4.65</v>
      </c>
      <c r="J60" s="37">
        <f t="shared" si="3"/>
        <v>9.3</v>
      </c>
      <c r="K60" s="37">
        <f t="shared" si="4"/>
        <v>1627.5000000000002</v>
      </c>
      <c r="L60" s="38">
        <f t="shared" si="2"/>
        <v>48.825</v>
      </c>
    </row>
    <row r="61" spans="1:12" ht="15">
      <c r="A61" s="14" t="s">
        <v>141</v>
      </c>
      <c r="B61" s="1" t="s">
        <v>14</v>
      </c>
      <c r="C61" s="33" t="s">
        <v>37</v>
      </c>
      <c r="D61" s="39" t="s">
        <v>231</v>
      </c>
      <c r="E61" s="6">
        <v>1</v>
      </c>
      <c r="F61" s="6">
        <v>2</v>
      </c>
      <c r="G61" s="40">
        <v>5</v>
      </c>
      <c r="H61" s="44" t="s">
        <v>234</v>
      </c>
      <c r="I61" s="41">
        <v>5.81</v>
      </c>
      <c r="J61" s="37">
        <f t="shared" si="3"/>
        <v>11.62</v>
      </c>
      <c r="K61" s="37">
        <f t="shared" si="4"/>
        <v>2033.4999999999998</v>
      </c>
      <c r="L61" s="38">
        <f t="shared" si="2"/>
        <v>61.00499999999999</v>
      </c>
    </row>
    <row r="62" spans="1:12" ht="15">
      <c r="A62" s="14" t="s">
        <v>142</v>
      </c>
      <c r="B62" s="1" t="s">
        <v>15</v>
      </c>
      <c r="C62" s="33" t="s">
        <v>38</v>
      </c>
      <c r="D62" s="39" t="s">
        <v>229</v>
      </c>
      <c r="E62" s="2">
        <v>25</v>
      </c>
      <c r="F62" s="6">
        <v>5</v>
      </c>
      <c r="G62" s="3">
        <v>10</v>
      </c>
      <c r="H62" s="44" t="s">
        <v>234</v>
      </c>
      <c r="I62" s="41">
        <v>41.69</v>
      </c>
      <c r="J62" s="37">
        <f t="shared" si="3"/>
        <v>208.45</v>
      </c>
      <c r="K62" s="37">
        <f t="shared" si="4"/>
        <v>36478.75</v>
      </c>
      <c r="L62" s="38">
        <f t="shared" si="2"/>
        <v>1094.3625</v>
      </c>
    </row>
    <row r="63" spans="1:12" ht="15">
      <c r="A63" s="14" t="s">
        <v>143</v>
      </c>
      <c r="B63" s="1" t="s">
        <v>15</v>
      </c>
      <c r="C63" s="33" t="s">
        <v>39</v>
      </c>
      <c r="D63" s="39" t="s">
        <v>231</v>
      </c>
      <c r="E63" s="2">
        <v>1</v>
      </c>
      <c r="F63" s="6">
        <v>2</v>
      </c>
      <c r="G63" s="3">
        <v>15</v>
      </c>
      <c r="H63" s="44" t="s">
        <v>233</v>
      </c>
      <c r="I63" s="41">
        <v>13.58</v>
      </c>
      <c r="J63" s="37">
        <f t="shared" si="3"/>
        <v>27.16</v>
      </c>
      <c r="K63" s="37">
        <f t="shared" si="4"/>
        <v>4753</v>
      </c>
      <c r="L63" s="38">
        <f t="shared" si="2"/>
        <v>142.59</v>
      </c>
    </row>
    <row r="64" spans="1:12" ht="15">
      <c r="A64" s="14" t="s">
        <v>144</v>
      </c>
      <c r="B64" s="1" t="s">
        <v>15</v>
      </c>
      <c r="C64" s="35" t="s">
        <v>40</v>
      </c>
      <c r="D64" s="39" t="s">
        <v>231</v>
      </c>
      <c r="E64" s="2">
        <v>1</v>
      </c>
      <c r="F64" s="6">
        <v>2</v>
      </c>
      <c r="G64" s="3">
        <v>21</v>
      </c>
      <c r="H64" s="44" t="s">
        <v>233</v>
      </c>
      <c r="I64" s="41">
        <v>19.02</v>
      </c>
      <c r="J64" s="37">
        <f t="shared" si="3"/>
        <v>38.04</v>
      </c>
      <c r="K64" s="37">
        <f t="shared" si="4"/>
        <v>6657</v>
      </c>
      <c r="L64" s="38">
        <f t="shared" si="2"/>
        <v>199.70999999999998</v>
      </c>
    </row>
    <row r="65" spans="1:12" ht="15">
      <c r="A65" s="14" t="s">
        <v>145</v>
      </c>
      <c r="B65" s="1" t="s">
        <v>15</v>
      </c>
      <c r="C65" s="35" t="s">
        <v>41</v>
      </c>
      <c r="D65" s="39" t="s">
        <v>231</v>
      </c>
      <c r="E65" s="2">
        <v>1</v>
      </c>
      <c r="F65" s="6">
        <v>2</v>
      </c>
      <c r="G65" s="3">
        <v>10</v>
      </c>
      <c r="H65" s="44" t="s">
        <v>233</v>
      </c>
      <c r="I65" s="41">
        <v>9.06</v>
      </c>
      <c r="J65" s="37">
        <f t="shared" si="3"/>
        <v>18.12</v>
      </c>
      <c r="K65" s="37">
        <f t="shared" si="4"/>
        <v>3171</v>
      </c>
      <c r="L65" s="38">
        <f t="shared" si="2"/>
        <v>95.13</v>
      </c>
    </row>
    <row r="66" spans="1:12" ht="15">
      <c r="A66" s="14" t="s">
        <v>146</v>
      </c>
      <c r="B66" s="1" t="s">
        <v>15</v>
      </c>
      <c r="C66" s="35" t="s">
        <v>42</v>
      </c>
      <c r="D66" s="39" t="s">
        <v>231</v>
      </c>
      <c r="E66" s="2">
        <v>1</v>
      </c>
      <c r="F66" s="6">
        <v>2</v>
      </c>
      <c r="G66" s="3">
        <v>47</v>
      </c>
      <c r="H66" s="44" t="s">
        <v>233</v>
      </c>
      <c r="I66" s="41">
        <v>42.56</v>
      </c>
      <c r="J66" s="37">
        <f t="shared" si="3"/>
        <v>85.12</v>
      </c>
      <c r="K66" s="37">
        <f t="shared" si="4"/>
        <v>14896</v>
      </c>
      <c r="L66" s="38">
        <f t="shared" si="2"/>
        <v>446.88</v>
      </c>
    </row>
    <row r="67" spans="1:12" ht="15">
      <c r="A67" s="14" t="s">
        <v>147</v>
      </c>
      <c r="B67" s="1" t="s">
        <v>15</v>
      </c>
      <c r="C67" s="35" t="s">
        <v>43</v>
      </c>
      <c r="D67" s="39" t="s">
        <v>231</v>
      </c>
      <c r="E67" s="2">
        <v>1</v>
      </c>
      <c r="F67" s="6">
        <v>2</v>
      </c>
      <c r="G67" s="3">
        <v>20</v>
      </c>
      <c r="H67" s="44" t="s">
        <v>233</v>
      </c>
      <c r="I67" s="41">
        <v>18.11</v>
      </c>
      <c r="J67" s="37">
        <f t="shared" si="3"/>
        <v>36.22</v>
      </c>
      <c r="K67" s="37">
        <f t="shared" si="4"/>
        <v>6338.5</v>
      </c>
      <c r="L67" s="38">
        <f t="shared" si="2"/>
        <v>190.155</v>
      </c>
    </row>
    <row r="68" spans="1:12" ht="15">
      <c r="A68" s="14" t="s">
        <v>148</v>
      </c>
      <c r="B68" s="1" t="s">
        <v>15</v>
      </c>
      <c r="C68" s="35" t="s">
        <v>44</v>
      </c>
      <c r="D68" s="39" t="s">
        <v>231</v>
      </c>
      <c r="E68" s="2">
        <v>1</v>
      </c>
      <c r="F68" s="6">
        <v>2</v>
      </c>
      <c r="G68" s="3">
        <v>10</v>
      </c>
      <c r="H68" s="44" t="s">
        <v>233</v>
      </c>
      <c r="I68" s="41">
        <v>9.06</v>
      </c>
      <c r="J68" s="37">
        <f t="shared" si="3"/>
        <v>18.12</v>
      </c>
      <c r="K68" s="37">
        <f t="shared" si="4"/>
        <v>3171</v>
      </c>
      <c r="L68" s="38">
        <f t="shared" si="2"/>
        <v>95.13</v>
      </c>
    </row>
    <row r="69" spans="1:12" ht="15">
      <c r="A69" s="14" t="s">
        <v>149</v>
      </c>
      <c r="B69" s="1" t="s">
        <v>15</v>
      </c>
      <c r="C69" s="35" t="s">
        <v>45</v>
      </c>
      <c r="D69" s="39" t="s">
        <v>231</v>
      </c>
      <c r="E69" s="2">
        <v>3</v>
      </c>
      <c r="F69" s="6">
        <v>2</v>
      </c>
      <c r="G69" s="3">
        <v>15</v>
      </c>
      <c r="H69" s="44" t="s">
        <v>234</v>
      </c>
      <c r="I69" s="41">
        <v>17.42</v>
      </c>
      <c r="J69" s="37">
        <f t="shared" si="3"/>
        <v>34.84</v>
      </c>
      <c r="K69" s="37">
        <f t="shared" si="4"/>
        <v>6097.000000000001</v>
      </c>
      <c r="L69" s="38">
        <f t="shared" si="2"/>
        <v>182.91000000000003</v>
      </c>
    </row>
    <row r="70" spans="1:12" ht="15">
      <c r="A70" s="14" t="s">
        <v>150</v>
      </c>
      <c r="B70" s="1" t="s">
        <v>15</v>
      </c>
      <c r="C70" s="35" t="s">
        <v>46</v>
      </c>
      <c r="D70" s="39" t="s">
        <v>231</v>
      </c>
      <c r="E70" s="2">
        <v>1</v>
      </c>
      <c r="F70" s="6">
        <v>2</v>
      </c>
      <c r="G70" s="3">
        <v>8</v>
      </c>
      <c r="H70" s="44" t="s">
        <v>234</v>
      </c>
      <c r="I70" s="41">
        <v>9.29</v>
      </c>
      <c r="J70" s="37">
        <f t="shared" si="3"/>
        <v>18.58</v>
      </c>
      <c r="K70" s="37">
        <f t="shared" si="4"/>
        <v>3251.4999999999995</v>
      </c>
      <c r="L70" s="38">
        <f aca="true" t="shared" si="5" ref="L70:L112">K70*0.03</f>
        <v>97.54499999999999</v>
      </c>
    </row>
    <row r="71" spans="1:12" ht="15">
      <c r="A71" s="14" t="s">
        <v>151</v>
      </c>
      <c r="B71" s="1" t="s">
        <v>16</v>
      </c>
      <c r="C71" s="33" t="s">
        <v>47</v>
      </c>
      <c r="D71" s="39" t="s">
        <v>231</v>
      </c>
      <c r="E71" s="6">
        <v>1</v>
      </c>
      <c r="F71" s="6">
        <v>2</v>
      </c>
      <c r="G71" s="40">
        <v>10</v>
      </c>
      <c r="H71" s="44" t="s">
        <v>233</v>
      </c>
      <c r="I71" s="41">
        <v>9.06</v>
      </c>
      <c r="J71" s="37">
        <f t="shared" si="3"/>
        <v>18.12</v>
      </c>
      <c r="K71" s="37">
        <f t="shared" si="4"/>
        <v>3171</v>
      </c>
      <c r="L71" s="38">
        <f t="shared" si="5"/>
        <v>95.13</v>
      </c>
    </row>
    <row r="72" spans="1:12" ht="15">
      <c r="A72" s="14" t="s">
        <v>152</v>
      </c>
      <c r="B72" s="1" t="s">
        <v>16</v>
      </c>
      <c r="C72" s="33" t="s">
        <v>48</v>
      </c>
      <c r="D72" s="39" t="s">
        <v>231</v>
      </c>
      <c r="E72" s="6">
        <v>1</v>
      </c>
      <c r="F72" s="6">
        <v>2</v>
      </c>
      <c r="G72" s="40">
        <v>6</v>
      </c>
      <c r="H72" s="44" t="s">
        <v>232</v>
      </c>
      <c r="I72" s="41">
        <v>4.52</v>
      </c>
      <c r="J72" s="37">
        <f t="shared" si="3"/>
        <v>9.04</v>
      </c>
      <c r="K72" s="37">
        <f t="shared" si="4"/>
        <v>1581.9999999999998</v>
      </c>
      <c r="L72" s="38">
        <f t="shared" si="5"/>
        <v>47.459999999999994</v>
      </c>
    </row>
    <row r="73" spans="1:12" ht="15">
      <c r="A73" s="14" t="s">
        <v>153</v>
      </c>
      <c r="B73" s="1" t="s">
        <v>16</v>
      </c>
      <c r="C73" s="33" t="s">
        <v>49</v>
      </c>
      <c r="D73" s="39" t="s">
        <v>231</v>
      </c>
      <c r="E73" s="6">
        <v>5</v>
      </c>
      <c r="F73" s="6">
        <v>4</v>
      </c>
      <c r="G73" s="40">
        <v>6</v>
      </c>
      <c r="H73" s="44" t="s">
        <v>234</v>
      </c>
      <c r="I73" s="41">
        <v>6.97</v>
      </c>
      <c r="J73" s="37">
        <f t="shared" si="3"/>
        <v>27.88</v>
      </c>
      <c r="K73" s="37">
        <f t="shared" si="4"/>
        <v>4879</v>
      </c>
      <c r="L73" s="38">
        <f t="shared" si="5"/>
        <v>146.37</v>
      </c>
    </row>
    <row r="74" spans="1:12" ht="15">
      <c r="A74" s="14" t="s">
        <v>154</v>
      </c>
      <c r="B74" s="1" t="s">
        <v>16</v>
      </c>
      <c r="C74" s="33" t="s">
        <v>50</v>
      </c>
      <c r="D74" s="39" t="s">
        <v>231</v>
      </c>
      <c r="E74" s="6">
        <v>1</v>
      </c>
      <c r="F74" s="6">
        <v>2</v>
      </c>
      <c r="G74" s="40">
        <v>6</v>
      </c>
      <c r="H74" s="44" t="s">
        <v>234</v>
      </c>
      <c r="I74" s="41">
        <v>6.97</v>
      </c>
      <c r="J74" s="37">
        <f t="shared" si="3"/>
        <v>13.94</v>
      </c>
      <c r="K74" s="37">
        <f t="shared" si="4"/>
        <v>2439.5</v>
      </c>
      <c r="L74" s="38">
        <f t="shared" si="5"/>
        <v>73.185</v>
      </c>
    </row>
    <row r="75" spans="1:12" ht="15">
      <c r="A75" s="14" t="s">
        <v>155</v>
      </c>
      <c r="B75" s="1" t="s">
        <v>16</v>
      </c>
      <c r="C75" s="33" t="s">
        <v>51</v>
      </c>
      <c r="D75" s="39" t="s">
        <v>231</v>
      </c>
      <c r="E75" s="6">
        <v>3</v>
      </c>
      <c r="F75" s="6">
        <v>2</v>
      </c>
      <c r="G75" s="40">
        <v>5</v>
      </c>
      <c r="H75" s="44" t="s">
        <v>234</v>
      </c>
      <c r="I75" s="41">
        <v>5.81</v>
      </c>
      <c r="J75" s="37">
        <f t="shared" si="3"/>
        <v>11.62</v>
      </c>
      <c r="K75" s="37">
        <f t="shared" si="4"/>
        <v>2033.4999999999998</v>
      </c>
      <c r="L75" s="38">
        <f t="shared" si="5"/>
        <v>61.00499999999999</v>
      </c>
    </row>
    <row r="76" spans="1:12" ht="15">
      <c r="A76" s="14" t="s">
        <v>156</v>
      </c>
      <c r="B76" s="1" t="s">
        <v>16</v>
      </c>
      <c r="C76" s="33" t="s">
        <v>52</v>
      </c>
      <c r="D76" s="39" t="s">
        <v>229</v>
      </c>
      <c r="E76" s="6">
        <v>10</v>
      </c>
      <c r="F76" s="6">
        <v>2</v>
      </c>
      <c r="G76" s="40">
        <v>5</v>
      </c>
      <c r="H76" s="44" t="s">
        <v>234</v>
      </c>
      <c r="I76" s="41">
        <v>15.17</v>
      </c>
      <c r="J76" s="37">
        <f t="shared" si="3"/>
        <v>30.34</v>
      </c>
      <c r="K76" s="37">
        <f t="shared" si="4"/>
        <v>5309.5</v>
      </c>
      <c r="L76" s="38">
        <f t="shared" si="5"/>
        <v>159.285</v>
      </c>
    </row>
    <row r="77" spans="1:12" ht="15">
      <c r="A77" s="14" t="s">
        <v>157</v>
      </c>
      <c r="B77" s="1" t="s">
        <v>16</v>
      </c>
      <c r="C77" s="33" t="s">
        <v>53</v>
      </c>
      <c r="D77" s="39" t="s">
        <v>231</v>
      </c>
      <c r="E77" s="6">
        <v>3</v>
      </c>
      <c r="F77" s="6">
        <v>2</v>
      </c>
      <c r="G77" s="40">
        <v>10</v>
      </c>
      <c r="H77" s="44" t="s">
        <v>232</v>
      </c>
      <c r="I77" s="41">
        <v>7.54</v>
      </c>
      <c r="J77" s="37">
        <f t="shared" si="3"/>
        <v>15.08</v>
      </c>
      <c r="K77" s="37">
        <f t="shared" si="4"/>
        <v>2639</v>
      </c>
      <c r="L77" s="38">
        <f t="shared" si="5"/>
        <v>79.17</v>
      </c>
    </row>
    <row r="78" spans="1:12" ht="15">
      <c r="A78" s="14" t="s">
        <v>158</v>
      </c>
      <c r="B78" s="1" t="s">
        <v>16</v>
      </c>
      <c r="C78" s="33" t="s">
        <v>54</v>
      </c>
      <c r="D78" s="39" t="s">
        <v>231</v>
      </c>
      <c r="E78" s="6">
        <v>3</v>
      </c>
      <c r="F78" s="6">
        <v>2</v>
      </c>
      <c r="G78" s="40">
        <v>5</v>
      </c>
      <c r="H78" s="44" t="s">
        <v>234</v>
      </c>
      <c r="I78" s="41">
        <v>5.81</v>
      </c>
      <c r="J78" s="37">
        <f t="shared" si="3"/>
        <v>11.62</v>
      </c>
      <c r="K78" s="37">
        <f t="shared" si="4"/>
        <v>2033.4999999999998</v>
      </c>
      <c r="L78" s="38">
        <f t="shared" si="5"/>
        <v>61.00499999999999</v>
      </c>
    </row>
    <row r="79" spans="1:12" ht="15">
      <c r="A79" s="14" t="s">
        <v>159</v>
      </c>
      <c r="B79" s="1" t="s">
        <v>16</v>
      </c>
      <c r="C79" s="33" t="s">
        <v>55</v>
      </c>
      <c r="D79" s="39" t="s">
        <v>231</v>
      </c>
      <c r="E79" s="6">
        <v>4</v>
      </c>
      <c r="F79" s="6">
        <v>2</v>
      </c>
      <c r="G79" s="40">
        <v>5</v>
      </c>
      <c r="H79" s="44" t="s">
        <v>234</v>
      </c>
      <c r="I79" s="41">
        <v>5.81</v>
      </c>
      <c r="J79" s="37">
        <f t="shared" si="3"/>
        <v>11.62</v>
      </c>
      <c r="K79" s="37">
        <f t="shared" si="4"/>
        <v>2033.4999999999998</v>
      </c>
      <c r="L79" s="38">
        <f t="shared" si="5"/>
        <v>61.00499999999999</v>
      </c>
    </row>
    <row r="80" spans="1:12" ht="15">
      <c r="A80" s="14" t="s">
        <v>160</v>
      </c>
      <c r="B80" s="1" t="s">
        <v>16</v>
      </c>
      <c r="C80" s="33" t="s">
        <v>56</v>
      </c>
      <c r="D80" s="39" t="s">
        <v>231</v>
      </c>
      <c r="E80" s="6">
        <v>2</v>
      </c>
      <c r="F80" s="6">
        <v>2</v>
      </c>
      <c r="G80" s="40">
        <v>5</v>
      </c>
      <c r="H80" s="44" t="s">
        <v>234</v>
      </c>
      <c r="I80" s="41">
        <v>5.81</v>
      </c>
      <c r="J80" s="37">
        <f t="shared" si="3"/>
        <v>11.62</v>
      </c>
      <c r="K80" s="37">
        <f t="shared" si="4"/>
        <v>2033.4999999999998</v>
      </c>
      <c r="L80" s="38">
        <f t="shared" si="5"/>
        <v>61.00499999999999</v>
      </c>
    </row>
    <row r="81" spans="1:12" ht="15">
      <c r="A81" s="14" t="s">
        <v>161</v>
      </c>
      <c r="B81" s="1" t="s">
        <v>16</v>
      </c>
      <c r="C81" s="33" t="s">
        <v>57</v>
      </c>
      <c r="D81" s="39" t="s">
        <v>231</v>
      </c>
      <c r="E81" s="6">
        <v>1</v>
      </c>
      <c r="F81" s="6">
        <v>2</v>
      </c>
      <c r="G81" s="40">
        <v>5</v>
      </c>
      <c r="H81" s="44" t="s">
        <v>235</v>
      </c>
      <c r="I81" s="41">
        <v>6.88</v>
      </c>
      <c r="J81" s="37">
        <f t="shared" si="3"/>
        <v>13.76</v>
      </c>
      <c r="K81" s="37">
        <f t="shared" si="4"/>
        <v>2408</v>
      </c>
      <c r="L81" s="38">
        <f t="shared" si="5"/>
        <v>72.24</v>
      </c>
    </row>
    <row r="82" spans="1:12" ht="15">
      <c r="A82" s="14" t="s">
        <v>236</v>
      </c>
      <c r="B82" s="1" t="s">
        <v>16</v>
      </c>
      <c r="C82" s="33" t="s">
        <v>37</v>
      </c>
      <c r="D82" s="39" t="s">
        <v>231</v>
      </c>
      <c r="E82" s="6">
        <v>2</v>
      </c>
      <c r="F82" s="6">
        <v>2</v>
      </c>
      <c r="G82" s="40">
        <v>6</v>
      </c>
      <c r="H82" s="44" t="s">
        <v>234</v>
      </c>
      <c r="I82" s="41">
        <v>6.97</v>
      </c>
      <c r="J82" s="37">
        <f t="shared" si="3"/>
        <v>13.94</v>
      </c>
      <c r="K82" s="37">
        <f t="shared" si="4"/>
        <v>2439.5</v>
      </c>
      <c r="L82" s="38">
        <f t="shared" si="5"/>
        <v>73.185</v>
      </c>
    </row>
    <row r="83" spans="1:12" ht="15">
      <c r="A83" s="14" t="s">
        <v>237</v>
      </c>
      <c r="B83" s="1" t="s">
        <v>16</v>
      </c>
      <c r="C83" s="33" t="s">
        <v>58</v>
      </c>
      <c r="D83" s="39" t="s">
        <v>231</v>
      </c>
      <c r="E83" s="6">
        <v>1</v>
      </c>
      <c r="F83" s="6">
        <v>2</v>
      </c>
      <c r="G83" s="40">
        <v>4</v>
      </c>
      <c r="H83" s="44" t="s">
        <v>234</v>
      </c>
      <c r="I83" s="41">
        <v>4.65</v>
      </c>
      <c r="J83" s="37">
        <f t="shared" si="3"/>
        <v>9.3</v>
      </c>
      <c r="K83" s="37">
        <f t="shared" si="4"/>
        <v>1627.5000000000002</v>
      </c>
      <c r="L83" s="38">
        <f t="shared" si="5"/>
        <v>48.825</v>
      </c>
    </row>
    <row r="84" spans="1:12" ht="15">
      <c r="A84" s="14" t="s">
        <v>238</v>
      </c>
      <c r="B84" s="1" t="s">
        <v>16</v>
      </c>
      <c r="C84" s="33" t="s">
        <v>59</v>
      </c>
      <c r="D84" s="39" t="s">
        <v>229</v>
      </c>
      <c r="E84" s="6">
        <v>9</v>
      </c>
      <c r="F84" s="6">
        <v>2</v>
      </c>
      <c r="G84" s="40">
        <v>5</v>
      </c>
      <c r="H84" s="44" t="s">
        <v>234</v>
      </c>
      <c r="I84" s="41">
        <v>15.17</v>
      </c>
      <c r="J84" s="37">
        <f t="shared" si="3"/>
        <v>30.34</v>
      </c>
      <c r="K84" s="37">
        <f t="shared" si="4"/>
        <v>5309.5</v>
      </c>
      <c r="L84" s="38">
        <f t="shared" si="5"/>
        <v>159.285</v>
      </c>
    </row>
    <row r="85" spans="1:12" ht="15">
      <c r="A85" s="14" t="s">
        <v>239</v>
      </c>
      <c r="B85" s="1" t="s">
        <v>16</v>
      </c>
      <c r="C85" s="33" t="s">
        <v>60</v>
      </c>
      <c r="D85" s="39" t="s">
        <v>231</v>
      </c>
      <c r="E85" s="6">
        <v>1</v>
      </c>
      <c r="F85" s="6">
        <v>2</v>
      </c>
      <c r="G85" s="40">
        <v>5</v>
      </c>
      <c r="H85" s="44" t="s">
        <v>234</v>
      </c>
      <c r="I85" s="41">
        <v>5.81</v>
      </c>
      <c r="J85" s="37">
        <f t="shared" si="3"/>
        <v>11.62</v>
      </c>
      <c r="K85" s="37">
        <f t="shared" si="4"/>
        <v>2033.4999999999998</v>
      </c>
      <c r="L85" s="38">
        <f t="shared" si="5"/>
        <v>61.00499999999999</v>
      </c>
    </row>
    <row r="86" spans="1:12" ht="30">
      <c r="A86" s="14" t="s">
        <v>240</v>
      </c>
      <c r="B86" s="1" t="s">
        <v>17</v>
      </c>
      <c r="C86" s="33" t="s">
        <v>61</v>
      </c>
      <c r="D86" s="39" t="s">
        <v>229</v>
      </c>
      <c r="E86" s="6">
        <v>7</v>
      </c>
      <c r="F86" s="6">
        <v>5</v>
      </c>
      <c r="G86" s="40">
        <v>10</v>
      </c>
      <c r="H86" s="44" t="s">
        <v>234</v>
      </c>
      <c r="I86" s="41">
        <v>30.35</v>
      </c>
      <c r="J86" s="37">
        <f t="shared" si="3"/>
        <v>151.75</v>
      </c>
      <c r="K86" s="37">
        <f t="shared" si="4"/>
        <v>26556.25</v>
      </c>
      <c r="L86" s="38">
        <f t="shared" si="5"/>
        <v>796.6875</v>
      </c>
    </row>
    <row r="87" spans="1:12" ht="15">
      <c r="A87" s="14" t="s">
        <v>241</v>
      </c>
      <c r="B87" s="1" t="s">
        <v>17</v>
      </c>
      <c r="C87" s="33" t="s">
        <v>62</v>
      </c>
      <c r="D87" s="39" t="s">
        <v>231</v>
      </c>
      <c r="E87" s="6">
        <v>5</v>
      </c>
      <c r="F87" s="6">
        <v>2</v>
      </c>
      <c r="G87" s="40">
        <v>8</v>
      </c>
      <c r="H87" s="44" t="s">
        <v>234</v>
      </c>
      <c r="I87" s="41">
        <v>9.29</v>
      </c>
      <c r="J87" s="37">
        <f t="shared" si="3"/>
        <v>18.58</v>
      </c>
      <c r="K87" s="37">
        <f t="shared" si="4"/>
        <v>3251.4999999999995</v>
      </c>
      <c r="L87" s="38">
        <f t="shared" si="5"/>
        <v>97.54499999999999</v>
      </c>
    </row>
    <row r="88" spans="1:12" ht="15">
      <c r="A88" s="14" t="s">
        <v>242</v>
      </c>
      <c r="B88" s="1" t="s">
        <v>17</v>
      </c>
      <c r="C88" s="33" t="s">
        <v>63</v>
      </c>
      <c r="D88" s="39" t="s">
        <v>231</v>
      </c>
      <c r="E88" s="6">
        <v>4</v>
      </c>
      <c r="F88" s="6">
        <v>2</v>
      </c>
      <c r="G88" s="40">
        <v>8</v>
      </c>
      <c r="H88" s="44" t="s">
        <v>234</v>
      </c>
      <c r="I88" s="41">
        <v>9.29</v>
      </c>
      <c r="J88" s="37">
        <f t="shared" si="3"/>
        <v>18.58</v>
      </c>
      <c r="K88" s="37">
        <f t="shared" si="4"/>
        <v>3251.4999999999995</v>
      </c>
      <c r="L88" s="38">
        <f t="shared" si="5"/>
        <v>97.54499999999999</v>
      </c>
    </row>
    <row r="89" spans="1:12" ht="30">
      <c r="A89" s="14" t="s">
        <v>243</v>
      </c>
      <c r="B89" s="1" t="s">
        <v>17</v>
      </c>
      <c r="C89" s="33" t="s">
        <v>64</v>
      </c>
      <c r="D89" s="39" t="s">
        <v>229</v>
      </c>
      <c r="E89" s="6">
        <v>6</v>
      </c>
      <c r="F89" s="6">
        <v>2</v>
      </c>
      <c r="G89" s="40">
        <v>8</v>
      </c>
      <c r="H89" s="44" t="s">
        <v>234</v>
      </c>
      <c r="I89" s="41">
        <v>24.28</v>
      </c>
      <c r="J89" s="37">
        <f t="shared" si="3"/>
        <v>48.56</v>
      </c>
      <c r="K89" s="37">
        <f t="shared" si="4"/>
        <v>8498</v>
      </c>
      <c r="L89" s="38">
        <f t="shared" si="5"/>
        <v>254.94</v>
      </c>
    </row>
    <row r="90" spans="1:12" ht="15">
      <c r="A90" s="14" t="s">
        <v>244</v>
      </c>
      <c r="B90" s="1" t="s">
        <v>17</v>
      </c>
      <c r="C90" s="33" t="s">
        <v>65</v>
      </c>
      <c r="D90" s="39" t="s">
        <v>229</v>
      </c>
      <c r="E90" s="6">
        <v>7</v>
      </c>
      <c r="F90" s="6">
        <v>2</v>
      </c>
      <c r="G90" s="40">
        <v>5</v>
      </c>
      <c r="H90" s="44" t="s">
        <v>234</v>
      </c>
      <c r="I90" s="41">
        <v>15.17</v>
      </c>
      <c r="J90" s="37">
        <f t="shared" si="3"/>
        <v>30.34</v>
      </c>
      <c r="K90" s="37">
        <f t="shared" si="4"/>
        <v>5309.5</v>
      </c>
      <c r="L90" s="38">
        <f t="shared" si="5"/>
        <v>159.285</v>
      </c>
    </row>
    <row r="91" spans="1:12" ht="30">
      <c r="A91" s="14" t="s">
        <v>245</v>
      </c>
      <c r="B91" s="1" t="s">
        <v>17</v>
      </c>
      <c r="C91" s="33" t="s">
        <v>66</v>
      </c>
      <c r="D91" s="39" t="s">
        <v>229</v>
      </c>
      <c r="E91" s="6">
        <v>7</v>
      </c>
      <c r="F91" s="6">
        <v>2</v>
      </c>
      <c r="G91" s="40">
        <v>12</v>
      </c>
      <c r="H91" s="44" t="s">
        <v>234</v>
      </c>
      <c r="I91" s="41">
        <v>36.42</v>
      </c>
      <c r="J91" s="37">
        <f t="shared" si="3"/>
        <v>72.84</v>
      </c>
      <c r="K91" s="37">
        <f t="shared" si="4"/>
        <v>12747</v>
      </c>
      <c r="L91" s="38">
        <f t="shared" si="5"/>
        <v>382.40999999999997</v>
      </c>
    </row>
    <row r="92" spans="1:12" ht="45">
      <c r="A92" s="14" t="s">
        <v>246</v>
      </c>
      <c r="B92" s="1" t="s">
        <v>17</v>
      </c>
      <c r="C92" s="33" t="s">
        <v>67</v>
      </c>
      <c r="D92" s="39" t="s">
        <v>229</v>
      </c>
      <c r="E92" s="6">
        <v>8</v>
      </c>
      <c r="F92" s="6">
        <v>2</v>
      </c>
      <c r="G92" s="40">
        <v>10</v>
      </c>
      <c r="H92" s="44" t="s">
        <v>234</v>
      </c>
      <c r="I92" s="41">
        <v>30.35</v>
      </c>
      <c r="J92" s="37">
        <f t="shared" si="3"/>
        <v>60.7</v>
      </c>
      <c r="K92" s="37">
        <f t="shared" si="4"/>
        <v>10622.5</v>
      </c>
      <c r="L92" s="38">
        <f t="shared" si="5"/>
        <v>318.675</v>
      </c>
    </row>
    <row r="93" spans="1:12" ht="30">
      <c r="A93" s="14" t="s">
        <v>247</v>
      </c>
      <c r="B93" s="1" t="s">
        <v>17</v>
      </c>
      <c r="C93" s="33" t="s">
        <v>68</v>
      </c>
      <c r="D93" s="39" t="s">
        <v>231</v>
      </c>
      <c r="E93" s="6">
        <v>4</v>
      </c>
      <c r="F93" s="6">
        <v>2</v>
      </c>
      <c r="G93" s="40">
        <v>22</v>
      </c>
      <c r="H93" s="44" t="s">
        <v>233</v>
      </c>
      <c r="I93" s="41">
        <v>19.92</v>
      </c>
      <c r="J93" s="37">
        <f t="shared" si="3"/>
        <v>39.84</v>
      </c>
      <c r="K93" s="37">
        <f t="shared" si="4"/>
        <v>6972.000000000001</v>
      </c>
      <c r="L93" s="38">
        <f t="shared" si="5"/>
        <v>209.16000000000003</v>
      </c>
    </row>
    <row r="94" spans="1:12" ht="30">
      <c r="A94" s="14" t="s">
        <v>248</v>
      </c>
      <c r="B94" s="4" t="s">
        <v>11</v>
      </c>
      <c r="C94" s="33" t="s">
        <v>30</v>
      </c>
      <c r="D94" s="39" t="s">
        <v>231</v>
      </c>
      <c r="E94" s="6">
        <v>2</v>
      </c>
      <c r="F94" s="6">
        <v>2</v>
      </c>
      <c r="G94" s="40">
        <v>15</v>
      </c>
      <c r="H94" s="44" t="s">
        <v>233</v>
      </c>
      <c r="I94" s="41">
        <v>13.58</v>
      </c>
      <c r="J94" s="37">
        <f t="shared" si="3"/>
        <v>27.16</v>
      </c>
      <c r="K94" s="37">
        <f t="shared" si="4"/>
        <v>4753</v>
      </c>
      <c r="L94" s="38">
        <f t="shared" si="5"/>
        <v>142.59</v>
      </c>
    </row>
    <row r="95" spans="1:12" ht="30">
      <c r="A95" s="14" t="s">
        <v>249</v>
      </c>
      <c r="B95" s="4" t="s">
        <v>11</v>
      </c>
      <c r="C95" s="33" t="s">
        <v>69</v>
      </c>
      <c r="D95" s="39" t="s">
        <v>229</v>
      </c>
      <c r="E95" s="6">
        <v>9</v>
      </c>
      <c r="F95" s="6">
        <v>2</v>
      </c>
      <c r="G95" s="40">
        <v>30</v>
      </c>
      <c r="H95" s="44" t="s">
        <v>233</v>
      </c>
      <c r="I95" s="41">
        <v>58.99</v>
      </c>
      <c r="J95" s="37">
        <f t="shared" si="3"/>
        <v>117.98</v>
      </c>
      <c r="K95" s="37">
        <f t="shared" si="4"/>
        <v>20646.5</v>
      </c>
      <c r="L95" s="38">
        <f t="shared" si="5"/>
        <v>619.395</v>
      </c>
    </row>
    <row r="96" spans="1:12" ht="30">
      <c r="A96" s="14" t="s">
        <v>250</v>
      </c>
      <c r="B96" s="4" t="s">
        <v>11</v>
      </c>
      <c r="C96" s="33" t="s">
        <v>70</v>
      </c>
      <c r="D96" s="39" t="s">
        <v>229</v>
      </c>
      <c r="E96" s="6">
        <v>8</v>
      </c>
      <c r="F96" s="6">
        <v>2</v>
      </c>
      <c r="G96" s="40">
        <v>60</v>
      </c>
      <c r="H96" s="44" t="s">
        <v>233</v>
      </c>
      <c r="I96" s="41">
        <v>117.97</v>
      </c>
      <c r="J96" s="37">
        <f t="shared" si="3"/>
        <v>235.94</v>
      </c>
      <c r="K96" s="37">
        <f t="shared" si="4"/>
        <v>41289.5</v>
      </c>
      <c r="L96" s="38">
        <f t="shared" si="5"/>
        <v>1238.685</v>
      </c>
    </row>
    <row r="97" spans="1:12" ht="30">
      <c r="A97" s="14" t="s">
        <v>251</v>
      </c>
      <c r="B97" s="4" t="s">
        <v>11</v>
      </c>
      <c r="C97" s="33" t="s">
        <v>71</v>
      </c>
      <c r="D97" s="39" t="s">
        <v>229</v>
      </c>
      <c r="E97" s="6">
        <v>10</v>
      </c>
      <c r="F97" s="6">
        <v>2</v>
      </c>
      <c r="G97" s="40">
        <v>12</v>
      </c>
      <c r="H97" s="44" t="s">
        <v>233</v>
      </c>
      <c r="I97" s="41">
        <v>23.59</v>
      </c>
      <c r="J97" s="37">
        <f t="shared" si="3"/>
        <v>47.18</v>
      </c>
      <c r="K97" s="37">
        <f t="shared" si="4"/>
        <v>8256.5</v>
      </c>
      <c r="L97" s="38">
        <f t="shared" si="5"/>
        <v>247.695</v>
      </c>
    </row>
    <row r="98" spans="1:12" ht="30">
      <c r="A98" s="14" t="s">
        <v>252</v>
      </c>
      <c r="B98" s="4" t="s">
        <v>11</v>
      </c>
      <c r="C98" s="33" t="s">
        <v>72</v>
      </c>
      <c r="D98" s="39" t="s">
        <v>229</v>
      </c>
      <c r="E98" s="6">
        <v>12</v>
      </c>
      <c r="F98" s="6">
        <v>2</v>
      </c>
      <c r="G98" s="40">
        <v>47</v>
      </c>
      <c r="H98" s="44" t="s">
        <v>232</v>
      </c>
      <c r="I98" s="41">
        <v>71.93</v>
      </c>
      <c r="J98" s="37">
        <f t="shared" si="3"/>
        <v>143.86</v>
      </c>
      <c r="K98" s="37">
        <f t="shared" si="4"/>
        <v>25175.500000000004</v>
      </c>
      <c r="L98" s="38">
        <f t="shared" si="5"/>
        <v>755.2650000000001</v>
      </c>
    </row>
    <row r="99" spans="1:12" ht="30">
      <c r="A99" s="14" t="s">
        <v>253</v>
      </c>
      <c r="B99" s="4" t="s">
        <v>11</v>
      </c>
      <c r="C99" s="33" t="s">
        <v>73</v>
      </c>
      <c r="D99" s="39" t="s">
        <v>231</v>
      </c>
      <c r="E99" s="6">
        <v>2</v>
      </c>
      <c r="F99" s="6">
        <v>2</v>
      </c>
      <c r="G99" s="40">
        <v>65</v>
      </c>
      <c r="H99" s="44" t="s">
        <v>233</v>
      </c>
      <c r="I99" s="41">
        <v>58.86</v>
      </c>
      <c r="J99" s="37">
        <f t="shared" si="3"/>
        <v>117.72</v>
      </c>
      <c r="K99" s="37">
        <f t="shared" si="4"/>
        <v>20601</v>
      </c>
      <c r="L99" s="38">
        <f t="shared" si="5"/>
        <v>618.03</v>
      </c>
    </row>
    <row r="100" spans="1:12" ht="30">
      <c r="A100" s="14" t="s">
        <v>254</v>
      </c>
      <c r="B100" s="4" t="s">
        <v>11</v>
      </c>
      <c r="C100" s="33" t="s">
        <v>74</v>
      </c>
      <c r="D100" s="39" t="s">
        <v>231</v>
      </c>
      <c r="E100" s="6">
        <v>4</v>
      </c>
      <c r="F100" s="6">
        <v>2</v>
      </c>
      <c r="G100" s="40">
        <v>35</v>
      </c>
      <c r="H100" s="44" t="s">
        <v>233</v>
      </c>
      <c r="I100" s="41">
        <v>31.69</v>
      </c>
      <c r="J100" s="37">
        <f t="shared" si="3"/>
        <v>63.38</v>
      </c>
      <c r="K100" s="37">
        <f t="shared" si="4"/>
        <v>11091.5</v>
      </c>
      <c r="L100" s="38">
        <f t="shared" si="5"/>
        <v>332.745</v>
      </c>
    </row>
    <row r="101" spans="1:12" ht="30">
      <c r="A101" s="14" t="s">
        <v>255</v>
      </c>
      <c r="B101" s="4" t="s">
        <v>11</v>
      </c>
      <c r="C101" s="33" t="s">
        <v>75</v>
      </c>
      <c r="D101" s="39" t="s">
        <v>231</v>
      </c>
      <c r="E101" s="6">
        <v>1</v>
      </c>
      <c r="F101" s="6">
        <v>2</v>
      </c>
      <c r="G101" s="40">
        <v>10</v>
      </c>
      <c r="H101" s="44" t="s">
        <v>233</v>
      </c>
      <c r="I101" s="41">
        <v>9.06</v>
      </c>
      <c r="J101" s="37">
        <f t="shared" si="3"/>
        <v>18.12</v>
      </c>
      <c r="K101" s="37">
        <f t="shared" si="4"/>
        <v>3171</v>
      </c>
      <c r="L101" s="38">
        <f t="shared" si="5"/>
        <v>95.13</v>
      </c>
    </row>
    <row r="102" spans="1:12" ht="30">
      <c r="A102" s="14" t="s">
        <v>256</v>
      </c>
      <c r="B102" s="4" t="s">
        <v>11</v>
      </c>
      <c r="C102" s="33" t="s">
        <v>76</v>
      </c>
      <c r="D102" s="39" t="s">
        <v>231</v>
      </c>
      <c r="E102" s="6">
        <v>2</v>
      </c>
      <c r="F102" s="6">
        <v>2</v>
      </c>
      <c r="G102" s="40">
        <v>32</v>
      </c>
      <c r="H102" s="44" t="s">
        <v>233</v>
      </c>
      <c r="I102" s="41">
        <v>28.98</v>
      </c>
      <c r="J102" s="37">
        <f t="shared" si="3"/>
        <v>57.96</v>
      </c>
      <c r="K102" s="37">
        <f t="shared" si="4"/>
        <v>10143</v>
      </c>
      <c r="L102" s="38">
        <f t="shared" si="5"/>
        <v>304.28999999999996</v>
      </c>
    </row>
    <row r="103" spans="1:12" ht="30">
      <c r="A103" s="14" t="s">
        <v>257</v>
      </c>
      <c r="B103" s="4" t="s">
        <v>11</v>
      </c>
      <c r="C103" s="33" t="s">
        <v>77</v>
      </c>
      <c r="D103" s="39" t="s">
        <v>231</v>
      </c>
      <c r="E103" s="6">
        <v>1</v>
      </c>
      <c r="F103" s="6">
        <v>2</v>
      </c>
      <c r="G103" s="40">
        <v>40</v>
      </c>
      <c r="H103" s="44" t="s">
        <v>233</v>
      </c>
      <c r="I103" s="41">
        <v>36.22</v>
      </c>
      <c r="J103" s="37">
        <f t="shared" si="3"/>
        <v>72.44</v>
      </c>
      <c r="K103" s="37">
        <f t="shared" si="4"/>
        <v>12677</v>
      </c>
      <c r="L103" s="38">
        <f t="shared" si="5"/>
        <v>380.31</v>
      </c>
    </row>
    <row r="104" spans="1:12" ht="30">
      <c r="A104" s="14" t="s">
        <v>258</v>
      </c>
      <c r="B104" s="4" t="s">
        <v>11</v>
      </c>
      <c r="C104" s="33" t="s">
        <v>78</v>
      </c>
      <c r="D104" s="39" t="s">
        <v>231</v>
      </c>
      <c r="E104" s="6">
        <v>2</v>
      </c>
      <c r="F104" s="6">
        <v>2</v>
      </c>
      <c r="G104" s="40">
        <v>42</v>
      </c>
      <c r="H104" s="44" t="s">
        <v>233</v>
      </c>
      <c r="I104" s="41">
        <v>38.03</v>
      </c>
      <c r="J104" s="37">
        <f t="shared" si="3"/>
        <v>76.06</v>
      </c>
      <c r="K104" s="37">
        <f t="shared" si="4"/>
        <v>13310.5</v>
      </c>
      <c r="L104" s="38">
        <f t="shared" si="5"/>
        <v>399.315</v>
      </c>
    </row>
    <row r="105" spans="1:12" ht="30">
      <c r="A105" s="14" t="s">
        <v>259</v>
      </c>
      <c r="B105" s="4" t="s">
        <v>11</v>
      </c>
      <c r="C105" s="33" t="s">
        <v>79</v>
      </c>
      <c r="D105" s="39" t="s">
        <v>229</v>
      </c>
      <c r="E105" s="6">
        <v>12</v>
      </c>
      <c r="F105" s="6">
        <v>2</v>
      </c>
      <c r="G105" s="40">
        <v>20</v>
      </c>
      <c r="H105" s="44" t="s">
        <v>233</v>
      </c>
      <c r="I105" s="41">
        <v>39.32</v>
      </c>
      <c r="J105" s="37">
        <f t="shared" si="3"/>
        <v>78.64</v>
      </c>
      <c r="K105" s="37">
        <f t="shared" si="4"/>
        <v>13762</v>
      </c>
      <c r="L105" s="38">
        <f t="shared" si="5"/>
        <v>412.85999999999996</v>
      </c>
    </row>
    <row r="106" spans="1:12" ht="30">
      <c r="A106" s="14" t="s">
        <v>260</v>
      </c>
      <c r="B106" s="4" t="s">
        <v>11</v>
      </c>
      <c r="C106" s="33" t="s">
        <v>80</v>
      </c>
      <c r="D106" s="39" t="s">
        <v>231</v>
      </c>
      <c r="E106" s="6">
        <v>1</v>
      </c>
      <c r="F106" s="6">
        <v>2</v>
      </c>
      <c r="G106" s="40">
        <v>30</v>
      </c>
      <c r="H106" s="44" t="s">
        <v>233</v>
      </c>
      <c r="I106" s="41">
        <v>27.17</v>
      </c>
      <c r="J106" s="37">
        <f t="shared" si="3"/>
        <v>54.34</v>
      </c>
      <c r="K106" s="37">
        <f t="shared" si="4"/>
        <v>9509.5</v>
      </c>
      <c r="L106" s="38">
        <f t="shared" si="5"/>
        <v>285.28499999999997</v>
      </c>
    </row>
    <row r="107" spans="1:12" ht="15">
      <c r="A107" s="14" t="s">
        <v>261</v>
      </c>
      <c r="B107" s="1" t="s">
        <v>18</v>
      </c>
      <c r="C107" s="33" t="s">
        <v>81</v>
      </c>
      <c r="D107" s="39" t="s">
        <v>229</v>
      </c>
      <c r="E107" s="6">
        <v>23</v>
      </c>
      <c r="F107" s="6">
        <v>2</v>
      </c>
      <c r="G107" s="40">
        <v>2.5</v>
      </c>
      <c r="H107" s="44" t="s">
        <v>232</v>
      </c>
      <c r="I107" s="41">
        <v>3.83</v>
      </c>
      <c r="J107" s="37">
        <f t="shared" si="3"/>
        <v>7.66</v>
      </c>
      <c r="K107" s="37">
        <f t="shared" si="4"/>
        <v>1340.5</v>
      </c>
      <c r="L107" s="38">
        <f t="shared" si="5"/>
        <v>40.214999999999996</v>
      </c>
    </row>
    <row r="108" spans="1:12" ht="15">
      <c r="A108" s="14" t="s">
        <v>262</v>
      </c>
      <c r="B108" s="1" t="s">
        <v>18</v>
      </c>
      <c r="C108" s="33" t="s">
        <v>82</v>
      </c>
      <c r="D108" s="39" t="s">
        <v>229</v>
      </c>
      <c r="E108" s="47">
        <v>20</v>
      </c>
      <c r="F108" s="6">
        <v>2</v>
      </c>
      <c r="G108" s="40">
        <v>2.5</v>
      </c>
      <c r="H108" s="44" t="s">
        <v>232</v>
      </c>
      <c r="I108" s="41">
        <v>3.83</v>
      </c>
      <c r="J108" s="37">
        <f>F108*I108</f>
        <v>7.66</v>
      </c>
      <c r="K108" s="45">
        <f>J108*175</f>
        <v>1340.5</v>
      </c>
      <c r="L108" s="38">
        <f t="shared" si="5"/>
        <v>40.214999999999996</v>
      </c>
    </row>
    <row r="109" spans="1:12" ht="15">
      <c r="A109" s="14" t="s">
        <v>263</v>
      </c>
      <c r="B109" s="27" t="s">
        <v>266</v>
      </c>
      <c r="C109" s="49" t="s">
        <v>267</v>
      </c>
      <c r="D109" s="39" t="s">
        <v>230</v>
      </c>
      <c r="E109" s="6">
        <v>26</v>
      </c>
      <c r="F109" s="6">
        <v>2</v>
      </c>
      <c r="G109" s="40">
        <v>14</v>
      </c>
      <c r="H109" s="44" t="s">
        <v>233</v>
      </c>
      <c r="I109" s="41">
        <v>46.16</v>
      </c>
      <c r="J109" s="37">
        <f>F109*I109</f>
        <v>92.32</v>
      </c>
      <c r="K109" s="45">
        <f>J109*175</f>
        <v>16155.999999999998</v>
      </c>
      <c r="L109" s="38">
        <f t="shared" si="5"/>
        <v>484.67999999999995</v>
      </c>
    </row>
    <row r="110" spans="1:12" ht="15">
      <c r="A110" s="14" t="s">
        <v>264</v>
      </c>
      <c r="B110" s="27" t="s">
        <v>266</v>
      </c>
      <c r="C110" s="49" t="s">
        <v>268</v>
      </c>
      <c r="D110" s="39" t="s">
        <v>229</v>
      </c>
      <c r="E110" s="6">
        <v>67</v>
      </c>
      <c r="F110" s="6">
        <v>4</v>
      </c>
      <c r="G110" s="40">
        <v>6</v>
      </c>
      <c r="H110" s="44" t="s">
        <v>233</v>
      </c>
      <c r="I110" s="41">
        <v>11.8</v>
      </c>
      <c r="J110" s="37">
        <f>F110*I110</f>
        <v>47.2</v>
      </c>
      <c r="K110" s="45">
        <f>J110*175</f>
        <v>8260</v>
      </c>
      <c r="L110" s="38">
        <f t="shared" si="5"/>
        <v>247.79999999999998</v>
      </c>
    </row>
    <row r="111" spans="1:12" ht="15.75" thickBot="1">
      <c r="A111" s="14" t="s">
        <v>265</v>
      </c>
      <c r="B111" s="27" t="s">
        <v>266</v>
      </c>
      <c r="C111" s="11" t="s">
        <v>269</v>
      </c>
      <c r="D111" s="39" t="s">
        <v>230</v>
      </c>
      <c r="E111" s="51">
        <v>27</v>
      </c>
      <c r="F111" s="6">
        <v>2</v>
      </c>
      <c r="G111" s="50">
        <v>10</v>
      </c>
      <c r="H111" s="44" t="s">
        <v>233</v>
      </c>
      <c r="I111" s="41">
        <v>32.97</v>
      </c>
      <c r="J111" s="45">
        <f t="shared" si="3"/>
        <v>65.94</v>
      </c>
      <c r="K111" s="45">
        <f t="shared" si="4"/>
        <v>11539.5</v>
      </c>
      <c r="L111" s="59">
        <f t="shared" si="5"/>
        <v>346.185</v>
      </c>
    </row>
    <row r="112" spans="5:12" ht="15.75" thickBot="1">
      <c r="E112" s="48">
        <f>SUM(E5:E111)</f>
        <v>1428</v>
      </c>
      <c r="J112" s="58">
        <f>SUM(J5:J111)</f>
        <v>5383.659999999998</v>
      </c>
      <c r="K112" s="46">
        <f>SUM(K5:K111)</f>
        <v>942140.5</v>
      </c>
      <c r="L112" s="60">
        <f t="shared" si="5"/>
        <v>28264.215</v>
      </c>
    </row>
    <row r="113" ht="15.75" thickBot="1"/>
    <row r="114" spans="9:12" ht="15">
      <c r="I114" s="65" t="s">
        <v>275</v>
      </c>
      <c r="J114" s="66"/>
      <c r="K114" s="66"/>
      <c r="L114" s="53">
        <v>942140.5</v>
      </c>
    </row>
    <row r="115" spans="9:12" ht="17.25" customHeight="1">
      <c r="I115" s="67" t="s">
        <v>276</v>
      </c>
      <c r="J115" s="68"/>
      <c r="K115" s="68"/>
      <c r="L115" s="54">
        <v>1064618.7</v>
      </c>
    </row>
    <row r="116" spans="9:12" ht="45" customHeight="1" thickBot="1">
      <c r="I116" s="69" t="s">
        <v>277</v>
      </c>
      <c r="J116" s="70"/>
      <c r="K116" s="70"/>
      <c r="L116" s="57">
        <v>1130568.6</v>
      </c>
    </row>
    <row r="118" spans="4:12" ht="15">
      <c r="D118" s="61" t="s">
        <v>278</v>
      </c>
      <c r="E118" s="61"/>
      <c r="F118" s="55"/>
      <c r="G118" s="55"/>
      <c r="H118" s="55"/>
      <c r="I118" s="55"/>
      <c r="J118" s="55"/>
      <c r="K118" s="55"/>
      <c r="L118" s="56"/>
    </row>
    <row r="119" spans="4:12" ht="15">
      <c r="D119" s="72">
        <v>40784</v>
      </c>
      <c r="E119" s="61"/>
      <c r="F119" s="55"/>
      <c r="G119" s="55"/>
      <c r="H119" s="55"/>
      <c r="I119" s="55"/>
      <c r="J119" s="55"/>
      <c r="K119" s="55"/>
      <c r="L119" s="56"/>
    </row>
    <row r="120" spans="4:12" ht="15">
      <c r="D120" s="55"/>
      <c r="E120" s="55"/>
      <c r="F120" s="55"/>
      <c r="G120" s="55"/>
      <c r="H120" s="55"/>
      <c r="I120" s="55"/>
      <c r="J120" s="55"/>
      <c r="K120" s="55"/>
      <c r="L120" s="56"/>
    </row>
    <row r="121" spans="4:12" ht="15">
      <c r="D121" s="55"/>
      <c r="E121" s="55"/>
      <c r="F121" s="55"/>
      <c r="G121" s="55"/>
      <c r="H121" s="55"/>
      <c r="I121" s="55"/>
      <c r="J121" s="55"/>
      <c r="K121" s="55"/>
      <c r="L121" s="56"/>
    </row>
    <row r="122" spans="4:12" ht="15">
      <c r="D122" s="55"/>
      <c r="E122" s="61" t="s">
        <v>279</v>
      </c>
      <c r="F122" s="61"/>
      <c r="G122" s="61"/>
      <c r="H122" s="55"/>
      <c r="I122" s="55"/>
      <c r="J122" s="61" t="s">
        <v>281</v>
      </c>
      <c r="K122" s="61"/>
      <c r="L122" s="61"/>
    </row>
    <row r="123" spans="4:12" ht="15">
      <c r="D123" s="55"/>
      <c r="E123" s="55"/>
      <c r="F123" s="55"/>
      <c r="G123" s="55"/>
      <c r="H123" s="55"/>
      <c r="I123" s="55"/>
      <c r="J123" s="55"/>
      <c r="K123" s="52" t="s">
        <v>284</v>
      </c>
      <c r="L123" s="56"/>
    </row>
    <row r="124" spans="4:12" ht="15">
      <c r="D124" s="55"/>
      <c r="E124" s="55"/>
      <c r="F124" s="55"/>
      <c r="G124" s="55"/>
      <c r="H124" s="55"/>
      <c r="I124" s="55"/>
      <c r="J124" s="55"/>
      <c r="K124" s="55"/>
      <c r="L124" s="56"/>
    </row>
    <row r="125" spans="4:12" ht="15">
      <c r="D125" s="55"/>
      <c r="E125" s="55"/>
      <c r="F125" s="55"/>
      <c r="G125" s="55"/>
      <c r="H125" s="55"/>
      <c r="I125" s="55"/>
      <c r="J125" s="55"/>
      <c r="K125" s="55"/>
      <c r="L125" s="56"/>
    </row>
    <row r="126" spans="4:12" ht="15">
      <c r="D126" s="55"/>
      <c r="E126" s="61" t="s">
        <v>280</v>
      </c>
      <c r="F126" s="61"/>
      <c r="G126" s="61"/>
      <c r="H126" s="55"/>
      <c r="I126" s="55"/>
      <c r="J126" s="61" t="s">
        <v>285</v>
      </c>
      <c r="K126" s="61"/>
      <c r="L126" s="61"/>
    </row>
    <row r="129" spans="5:12" ht="15">
      <c r="E129" s="61" t="s">
        <v>282</v>
      </c>
      <c r="F129" s="61"/>
      <c r="G129" s="61"/>
      <c r="H129" s="61"/>
      <c r="I129" s="61"/>
      <c r="J129" s="61"/>
      <c r="K129" s="61"/>
      <c r="L129" s="61"/>
    </row>
    <row r="130" spans="5:12" ht="15">
      <c r="E130" s="62" t="s">
        <v>283</v>
      </c>
      <c r="F130" s="62"/>
      <c r="G130" s="62"/>
      <c r="H130" s="62"/>
      <c r="I130" s="62"/>
      <c r="J130" s="62"/>
      <c r="K130" s="62"/>
      <c r="L130" s="62"/>
    </row>
  </sheetData>
  <sheetProtection/>
  <mergeCells count="14">
    <mergeCell ref="E122:G122"/>
    <mergeCell ref="E126:G126"/>
    <mergeCell ref="J122:L122"/>
    <mergeCell ref="J126:L126"/>
    <mergeCell ref="E129:L129"/>
    <mergeCell ref="E130:L130"/>
    <mergeCell ref="C1:L1"/>
    <mergeCell ref="C2:L2"/>
    <mergeCell ref="I114:K114"/>
    <mergeCell ref="I115:K115"/>
    <mergeCell ref="I116:K116"/>
    <mergeCell ref="D118:E118"/>
    <mergeCell ref="A4:L4"/>
    <mergeCell ref="D119:E1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ΚΑΡΑΓΙΑΝΝΑΚΗΣ</cp:lastModifiedBy>
  <cp:lastPrinted>2011-09-01T09:50:09Z</cp:lastPrinted>
  <dcterms:created xsi:type="dcterms:W3CDTF">2011-05-18T17:49:34Z</dcterms:created>
  <dcterms:modified xsi:type="dcterms:W3CDTF">2011-09-05T07:49:32Z</dcterms:modified>
  <cp:category/>
  <cp:version/>
  <cp:contentType/>
  <cp:contentStatus/>
</cp:coreProperties>
</file>