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Φύλλο1" sheetId="1" r:id="rId1"/>
  </sheets>
  <definedNames>
    <definedName name="_xlnm.Print_Titles" localSheetId="0">'Φύλλο1'!$4:$4</definedName>
  </definedNames>
  <calcPr fullCalcOnLoad="1"/>
</workbook>
</file>

<file path=xl/sharedStrings.xml><?xml version="1.0" encoding="utf-8"?>
<sst xmlns="http://schemas.openxmlformats.org/spreadsheetml/2006/main" count="647" uniqueCount="340">
  <si>
    <t>Συνδετήρες μεταλλικοί  Νο 1  19mm</t>
  </si>
  <si>
    <t xml:space="preserve">Ρολλό χαρτί για Plotter εκτυπωτές  0,914 Χ 50m  80gr </t>
  </si>
  <si>
    <t xml:space="preserve">Ρολλό χαρτί για Plotter εκτυπωτές 0,61 X 50m 80gr </t>
  </si>
  <si>
    <t>Ρολλό χαρτί για Plotter εκτυπωτές OCE CS2136, CS2236, CS2236MF Α0 1800,0 Χ 91,7</t>
  </si>
  <si>
    <t>Σελιδοδείκτες αυτοκόλλητοι σετ 5 χρώματα</t>
  </si>
  <si>
    <t>ΣΕΤ</t>
  </si>
  <si>
    <t>Σελοτέϊπ απλό ταινία διάφανη κρυσταλλική 19mm x 33m</t>
  </si>
  <si>
    <t>Σελοτέϊπ μηχανικών ταινία επανακολούμενη  19mm x 33m</t>
  </si>
  <si>
    <t>Σουμέ γραφείου πλαστκοποιημένα</t>
  </si>
  <si>
    <t>Ντοσιέ με 100 σταθερές ενσωματωμένες διαφανείς θήκες για παρουσίαση και έκθεση εγγράφων</t>
  </si>
  <si>
    <t>Ντοσιέ με 20 σταθερές ενσωματωμένες διαφανείς θήκες για παρουσίαση και έκθεση εγγράφων</t>
  </si>
  <si>
    <t>Ντοσιέ με 40 σταθερές ενσωματωμένες διαφανείς θήκες για παρουσίαση και έκθεση εγγράφων</t>
  </si>
  <si>
    <t>Ανταλλακτικά συρραπτικού (συρράματα)  24/8 (128) συσκευασία των 1000 τεμ.  σύρματα συρραπτικού Νο 24/8</t>
  </si>
  <si>
    <t xml:space="preserve">Μπλόκ σημειώσεων Α5 με γραμμές των 50 σελίδων </t>
  </si>
  <si>
    <t>Τετράδια απλά των 100 φύλλων</t>
  </si>
  <si>
    <t>Τετράδια απλά των 50 φύλλων</t>
  </si>
  <si>
    <t>Τετράδιο σπυράλ Α4 των 50 φύλλων</t>
  </si>
  <si>
    <t>Μύτες για μηχανικά μολύβια 0,3 mm</t>
  </si>
  <si>
    <t>Μύτες για μηχανικά μολύβια 0,5 mm</t>
  </si>
  <si>
    <t>Μύτες για μηχανικά μολύβια 0,7 mm</t>
  </si>
  <si>
    <t>Μύτες για μηχανικά μολύβια 1 mm</t>
  </si>
  <si>
    <t>Διαχωριστικά θεμάτων Α4 Λατινικούς χαρακτήρες</t>
  </si>
  <si>
    <t>Διαχωριστικά θεμάτων Α4 μηνών</t>
  </si>
  <si>
    <t>Χάρακας μεταλλικός 40 cm</t>
  </si>
  <si>
    <t>Χάρακας μεταλλικός 50 cm</t>
  </si>
  <si>
    <t>Χάρακας πλαστικός 30 cm</t>
  </si>
  <si>
    <t>Χάρακας πλαστικός 40 cm</t>
  </si>
  <si>
    <t>Χάρακας πλαστικός 50 cm</t>
  </si>
  <si>
    <t>Φάκελα αλληλογραφίας κίτρινα αυτοκόλλητα  (Α4)  310 Χ 220 mm</t>
  </si>
  <si>
    <t>Βάσεις σελοτεϊπ μεγάλη Επιτραπέζια από ανθεκτικό πλαστικό για αυτοκόλλητη ταινία 33m. 19mm X 33m</t>
  </si>
  <si>
    <t>Βάσεις σελοτεϊπ μικρές απλή πλαστική 19 X 25 mm (σαλίγκαρος)</t>
  </si>
  <si>
    <t>Κλιμακόμετρα μηχανικών  1:100 , 1:200 , 1:250 , 1:500 , 1:750 , 1:1125</t>
  </si>
  <si>
    <t>Μαρκαδόροι σχεδίασης Νο 88/55 28 χρωμάτων</t>
  </si>
  <si>
    <t xml:space="preserve">Μηχανή Βιβλιοδεσίας Σπιράλ,  να έχει τη δυνατότητα να δέσει έως 120 φύλλα (μέγιστο spiral 19mm). </t>
  </si>
  <si>
    <t>Μηχάνημα πλαστικοποίησης εως και Α3</t>
  </si>
  <si>
    <t>Φάκελα αλληλογραφίας κίτρινα αυτοκόλλητα  (Α3)  430 Χ 300 mm</t>
  </si>
  <si>
    <t>Φάκελα αλληλογραφίας λευκά απλά  (Α4)  310 Χ 220 mm</t>
  </si>
  <si>
    <t>Φάκελα αλληλογραφίας λευκά απλά  (Α3)  430 Χ 300 mm</t>
  </si>
  <si>
    <t>Φάκελα αλληλογραφίας λευκά αυτοκόλλητα  (Α4)  310 Χ 220 mm</t>
  </si>
  <si>
    <t>Φάκελα αλληλογραφίας λευκά αυτοκόλλητα  (Α3)  430 Χ 300 mm</t>
  </si>
  <si>
    <t>Μαρκαδοράκια (πενάκια) με μεταλλική μύτη Ball Point κόκκινα 0,5 mm</t>
  </si>
  <si>
    <t>Μαρκαδοράκια (πενάκια) με μεταλλική μύτη Ball Point μαύρα 0,5 mm</t>
  </si>
  <si>
    <t>Μαρκαδοράκια (πενάκια) με μεταλλική μύτη Ball Point μπλέ 0,5 mm</t>
  </si>
  <si>
    <t>Μαρκαδοράκια (πενάκια) με μεταλλική μύτη Ball Point πράσινο 0,5 mm</t>
  </si>
  <si>
    <t>Φάκελα αλληλογραφίας κίτρινα αυτοκόλλητα  (Α5 μισή Α4)  220 Χ 160 mm</t>
  </si>
  <si>
    <t>Φάκελα αλληλογραφίας λευκά απλά  (Α5 μισή Α4)  220 Χ 160 mm</t>
  </si>
  <si>
    <t>Φάκελα αλληλογραφίας λευκά αυτοκόλλητα  (Α5 μισή Α4)  220 Χ 160 mm</t>
  </si>
  <si>
    <t>Α/Α</t>
  </si>
  <si>
    <t xml:space="preserve">ΑΝΑΛΥΤΙΚΗ  ΠΕΡΙΓΡΑΦΗ  ΕΙΔΟΥΣ </t>
  </si>
  <si>
    <t>Μ/Μ</t>
  </si>
  <si>
    <t>TEMAXIA</t>
  </si>
  <si>
    <t>ΚΟΥΤΑΚΙ</t>
  </si>
  <si>
    <t>ΠΑΚΕΤΟ</t>
  </si>
  <si>
    <t>ΚΟΥΤΙ</t>
  </si>
  <si>
    <t>ΚΙΛΑ</t>
  </si>
  <si>
    <t>Ντοσιέ με αυτιά από πλαστικό Α4  25cm X 35cm με κουμπί</t>
  </si>
  <si>
    <t>Κομπιουτερακιά (Αριθμομηχανή) γραφείου μεσαίου μεγέθους με ευρώ 12 Ψηφίων</t>
  </si>
  <si>
    <t>Κομπιουτερακιά γραφείου μεσαίου μεγέθους για μηχανικούς με ημίτονα συνημίτονα &amp; ευρω</t>
  </si>
  <si>
    <t>Μαρκαδόροι για δέματα συσκευασίας με πλακέ μύτη χρώματος κόκκινο</t>
  </si>
  <si>
    <t>Μαρκαδόροι για δέματα συσκευασίας με πλακέ μύτη χρώματος μαύρο</t>
  </si>
  <si>
    <t>Μαρκαδόροι για δέματα συσκευασίας με πλακέ μύτη χρώματος μπλέ</t>
  </si>
  <si>
    <t xml:space="preserve">Αποσυρραπτικό μικρού μεγέθους ''καβουράκι''  </t>
  </si>
  <si>
    <t>Φυλλάδες ριγέ 250 Χ 350 mm των 200 φύλλων</t>
  </si>
  <si>
    <t xml:space="preserve">Χαρτοκόπτης με μεταλλική λαβή </t>
  </si>
  <si>
    <t>Χαρτόνια κανσόν βιβλιοδεσίας Α4 220gr σε διάφορα χρώματα</t>
  </si>
  <si>
    <t>Φυλλάδες ριγέ 200 Χ 300 mm των 100 φύλλων</t>
  </si>
  <si>
    <t>Φυλλάδες ριγέ 200 Χ 300 mm των 200 φύλλων</t>
  </si>
  <si>
    <t>Φυλλάδες ριγέ 250 Χ 350 mm των 100 φύλλων</t>
  </si>
  <si>
    <t>Χαρτοταινία αυτοκόλλητη  2 cm</t>
  </si>
  <si>
    <t>Φάκελλα κρεμαστοί Α4 αρχειοθέτησης υπαλλήλων με στηρίγματα, με καβαλάρηδες και συρταρωτή ετικέτα</t>
  </si>
  <si>
    <t>Φυλλάδες ευρετηρία Α-Ω 200 Χ 300 mm των 100 φύλλων</t>
  </si>
  <si>
    <t>Φυλλάδες ευρετηρία Α-Ω 200 Χ 300 mm των 200 φύλλων</t>
  </si>
  <si>
    <t>Χαρτοταινίες ταμειακών μηχανών 56/60 συσκευασία των 60 τεμ.</t>
  </si>
  <si>
    <t>Ψαλίδι μεγάλο 21 cm</t>
  </si>
  <si>
    <t>Ψαλίδι μικρό 16 cm</t>
  </si>
  <si>
    <t>Φάκελοι τύπου φισαρμόνικα πλαστικοί Α4 5 θεμάτων</t>
  </si>
  <si>
    <t>Φάκελα αλληλογραφίας λευκά αυτοκόλλητα  114 Χ 230 mm</t>
  </si>
  <si>
    <t>Φάκελα αλληλογραφίας λευκά αυτοκόλλητα  113 Χ 118 mm</t>
  </si>
  <si>
    <t>Ντοσιέ από χαρτόνι πρεσπάν με αυτιά και λάστιχο 25cm X 35cm</t>
  </si>
  <si>
    <t>Διαχωριστικά θεμάτων Α4 Αριθμητικά (1-20)</t>
  </si>
  <si>
    <t xml:space="preserve">Διαχωριστικά θεμάτων Α4 Ελληνικούς χαρακτήρες Α - Ω </t>
  </si>
  <si>
    <t>Διαχωριστικά θεμάτων Α4 10 Χρωμάτων</t>
  </si>
  <si>
    <t>ΠΑΚΕΤΑΚΙ</t>
  </si>
  <si>
    <t>ΡΟΛΛΟ</t>
  </si>
  <si>
    <t>Αριθμομηχανή μεγάλη με χαρτοταινία και ευρώ με παροχή ρέυματος 220 V</t>
  </si>
  <si>
    <t>Αρχειοθήκες κοφτά κουτιά από πλαστικοποιημένο χαρτόνι. Διαστάσεις 9 Χ 26,7cm και ύψος 32cm.</t>
  </si>
  <si>
    <t>Αυτοκόλλητα χαρτάκια σημειώσεων κίτρινα 100 X 75 mm</t>
  </si>
  <si>
    <t>Αυτοκόλλητα χαρτάκια σημειώσεων κίτρινα 125 Χ 75 mm</t>
  </si>
  <si>
    <t>Αυτοκόλλητα χαρτάκια σημειώσεων κίτρινα 75 Χ 75 mm</t>
  </si>
  <si>
    <t xml:space="preserve">Αυτοκόλλητες ετικέτες No13  9 Χ 23 mm 2.160 τεμ./ανά πακέτο </t>
  </si>
  <si>
    <t xml:space="preserve">Αυτοκόλλητες ετικέτες No17  18 X 48 mm 600 τεμ./ανά πακέτο </t>
  </si>
  <si>
    <t xml:space="preserve">Αυτοκόλλητες ετικέτες No20  23 X 100 mm 240 τεμ./ανά πακέτο </t>
  </si>
  <si>
    <t xml:space="preserve">Αυτοκόλλητες ετικέτες No26  36 X 50 mm 320 τεμ./ανά πακέτο </t>
  </si>
  <si>
    <t xml:space="preserve">Αυτοκόλλητες ετικέτες No28  50 Χ 72 mm 160 τεμ./ανά πακέτο </t>
  </si>
  <si>
    <t>Αυτοκόλλητες ετικέτες No29  70 X 100 mm 80 τεμ./ανά πακέτο</t>
  </si>
  <si>
    <t xml:space="preserve">Αυτοκόλλητες ετικέτες No5   15 X 20 mm 1.680 τεμ./ανά πακέτο </t>
  </si>
  <si>
    <t>Αυτοκόλλητες ετικέτες No60  31 X 100 mm 200 τεμ./ανά πακέτο</t>
  </si>
  <si>
    <t>Αυτοκόλλητες ετικέτες No66  80 X 104 mm 80 τεμ./ανά πακέτο</t>
  </si>
  <si>
    <t>Αυτοκόλλητο διαφανές προστασίας βιβλιών 5 μέτρων</t>
  </si>
  <si>
    <t>Βάσεις ημερολογίου γραφείου ξύλινες σε χρώμα ξύλου</t>
  </si>
  <si>
    <t>Βάσεις κύβους για χαρτάκια διαφανές</t>
  </si>
  <si>
    <t xml:space="preserve">Γομολάστιχα (μπλε - κόκκινο) για στιλό και μολύβι </t>
  </si>
  <si>
    <t xml:space="preserve">Γομολάστιχα λευκή για μολύβι </t>
  </si>
  <si>
    <t xml:space="preserve">Διακορευτήρας (Περφορατέρ) μεγάλος  2 οπών 1.6 mm έως 16 φύλλα </t>
  </si>
  <si>
    <t xml:space="preserve">Διακορευτήρας (Περφορατέρ) μεγάλος επιτραπέζιος 2 οπών  3.5 mm έως 40 φύλλα </t>
  </si>
  <si>
    <t xml:space="preserve">Μπαταρίες Alkaline 9V </t>
  </si>
  <si>
    <t>Κάρτες (δίφυλλα) πλαστικοποίησης Α3 συσκευασία των 100 φύλλων 125 ΜΙC</t>
  </si>
  <si>
    <t>Κάρτες (δίφυλλα) πλαστικοποίησης Α4 συσκευασία των 100 φύλλων 100 ΜΙC</t>
  </si>
  <si>
    <t>Κάρτες (δίφυλλα) πλαστικοποίησης Α4 συσκευασία των 100 φύλλων 126 MIC</t>
  </si>
  <si>
    <t>Κάρτες (δίφυλλα) πλαστικοποίησης Α5 συσκευασία των 100 φύλλων 100 ΜΙC</t>
  </si>
  <si>
    <t>Καρφάκια μικρά για πίνακες ανακοινώσεων φελλού με πλαστικό κεφάλι</t>
  </si>
  <si>
    <t>Καρφίτσες ατσάλινες ευρωπαϊκές μικρές με δακτυλοβρεκτήρα</t>
  </si>
  <si>
    <t>Κλασσέρ από ανθεκτικό πλαστικό με 2 κρίκους D. Τύπου 4/32</t>
  </si>
  <si>
    <t>Κλασσέρ από ανθεκτικό πλαστικό με 2 κρίκους D. Τύπου 8/32</t>
  </si>
  <si>
    <t>Κόλα Stick 10 gr</t>
  </si>
  <si>
    <t>Κόλα ρευστή σε σωληνάριο 20 gr</t>
  </si>
  <si>
    <t>Κόλα ρευστή σε σωληνάριο 35 gr</t>
  </si>
  <si>
    <t>Κοπίδι μεγάλο καθημερινής χρήσης με κουμπί να ασφαλίζει</t>
  </si>
  <si>
    <t>Κοπίδι μικρό καθημερινής χρήσης με κουμπί να ασφαλίζει</t>
  </si>
  <si>
    <t>Ζελατίνες διαφανείς Α4 για αρχειοθέτηση φωτογραφιών 13 X 18</t>
  </si>
  <si>
    <t>Ζελατίνες διαφανείς Α4 για αρχειοθέτηση φωτογραφιών 10 X 15</t>
  </si>
  <si>
    <t>Ντοσιέ δίφυλλο απλό από χαρτόνι  25cm X 35cm</t>
  </si>
  <si>
    <t>Ντοσιέ δίφυλλο με έλασμα από χαρτόνι 25cm X 35cm</t>
  </si>
  <si>
    <t>Ραπιδογράφοι κομπλέ</t>
  </si>
  <si>
    <t>Κορδέλα μέτρησης αποστάσεως 100 m για μηχανικούς</t>
  </si>
  <si>
    <t>Λαστιχάκια χοντρά μεγάλα πλακέ 10 Χ 150  mm</t>
  </si>
  <si>
    <t>Λαστιχάκια χοντρά μικρά πλακέ 5 X 100 mm</t>
  </si>
  <si>
    <t>Λαστιχάκια ψιλά μεγάλα Νο 10</t>
  </si>
  <si>
    <t>Κορδέλα μέτρησης αποστάσεων 50 m για μηχανικούς</t>
  </si>
  <si>
    <t>Φάκελα αλληλογραφίας σακούλα κίτρινη αυτοκόλλητη (Α3)  430 Χ 300 mm</t>
  </si>
  <si>
    <t>Φάκελα αλληλογραφίας σακούλα λευκή αυτοκόλλητη (Α3)  430 Χ 300 mm</t>
  </si>
  <si>
    <t>Φάκελα αλληλογραφίας σακούλα κίτρινη αυτοκόλλητη (Α4)  310 Χ 220 mm</t>
  </si>
  <si>
    <t>Φάκελα αλληλογραφίας σακούλα λευκή αυτοκόλλητη (Α4)  310 Χ 220 mm</t>
  </si>
  <si>
    <t>Φάκελα αλληλογραφίας σακούλα κίτρινη αυτοκόλλητη (Α5 μισή Α4)  220 Χ 160 mm</t>
  </si>
  <si>
    <t>Φάκελα αλληλογραφίας σακούλα λευκή αυτοκόλλητη (Α5 μισή Α4)  220 Χ 160 mm</t>
  </si>
  <si>
    <t>Φάκελα με αεροφυσσαλίδες (Α4) 240 Χ 350 mm</t>
  </si>
  <si>
    <t>Φάκελα με αεροφυσσαλίδες (Α3) 320 Χ 450 mm</t>
  </si>
  <si>
    <t>Μαρκαδόροι ζωγραφικής 12 χρωμάτων λεπτοί</t>
  </si>
  <si>
    <t>Μαρκαδόροι ζωγραφικής 12 χρωμάτων χοντροί</t>
  </si>
  <si>
    <t>Μολύβια μηχανικών παλαιού τύπου για χοντρή μύτη</t>
  </si>
  <si>
    <t>Μπλόκ διαφανές Α3</t>
  </si>
  <si>
    <t>Μπλόκ διαφανές Α4</t>
  </si>
  <si>
    <t>Μπλόκ σχεδίου μηχανικών Α3 ριζόχαρτο</t>
  </si>
  <si>
    <t>Μπλόκ σχεδίου μηχανικών Α4 ριζόχαρτο</t>
  </si>
  <si>
    <t>Μύτες για μηχανικά μολύβια παχιές παλαιού τύπου</t>
  </si>
  <si>
    <t>Ξυλομπογιές 12 χρωμάτων</t>
  </si>
  <si>
    <t>Πινέζες έγχρωμες</t>
  </si>
  <si>
    <t>Πινέζες μεταλλικές</t>
  </si>
  <si>
    <t>Πλαστικοί σφραγιδοστάτες 12 θέσεων</t>
  </si>
  <si>
    <t>Πλαστικοί σφραγιδοστάτες 8 θέσεων</t>
  </si>
  <si>
    <t>Ταινία συσκευασίας διαφανής αυτοκόλητη 3cm</t>
  </si>
  <si>
    <t>Ταινία συσκευασίας διαφανής αυτοκόλητη 5cm</t>
  </si>
  <si>
    <t>Ταινία συσκευασίας κόλισης διπλής όψεως</t>
  </si>
  <si>
    <t>Ταινία συσκευασίας μη διαφανής αυτοκόλητη 3cm</t>
  </si>
  <si>
    <t>Ταινία συσκευασίας μη διαφανής αυτοκόλητη 5cm</t>
  </si>
  <si>
    <t>Ντοσιέ χάρτινα υποφάκελλα σε διάφορα χρώματα 25cm X 35cm</t>
  </si>
  <si>
    <t>Ντοσιέ με αυτιά από χαρτόνι 25cm X 35cm</t>
  </si>
  <si>
    <t>Πίνακας ανακοινώσεων φελλού 60cm Χ 80cm</t>
  </si>
  <si>
    <t>Πίνακας σεμιναρίων με τρίποδο 60cm Χ 80cm</t>
  </si>
  <si>
    <t>Πλαστικά εξώφυλλα βιβλιοδεσίας Α4 500mic διάφορα χρώματα</t>
  </si>
  <si>
    <t>Πλαστικά εξώφυλλα βιβλιοδεσίας Α4 διαφανή 200mic</t>
  </si>
  <si>
    <t>Ευρετήριο τηλεφωνικών αριθμών και ταχυδρομικών διευθύνσεων με 2 κρίκους και με σκληρό εξώφυλλο 150 Χ 210 mm</t>
  </si>
  <si>
    <t>Ευρετήριο τηλεφωνικών αριθμών και ταχυδρομικών διευθύνσεων με σκληρό εξώφυλλο (Δετό) 200 X 300 mm</t>
  </si>
  <si>
    <t>Ζελατίνες διαφανείς Α4 (άνοιγμα από πάνω) για κλασσέρ συσκευασία των 100 τεμαχείων</t>
  </si>
  <si>
    <t xml:space="preserve">Ζελατίνες διαφανείς Α4 για αρχειοθέτηση CD &amp; DVD </t>
  </si>
  <si>
    <t>Ζελατίνες διαφανείς τύπου Π Α4 (άνοιγμα μόνο από πάνω, χωρίς τρύπες αρχειοθέτησης, συσκευασία των 100 τεμαχείων</t>
  </si>
  <si>
    <t>Ζελατίνες διαφανείς τύπου Γ (άνοιγμα γωνίας δεξιά) Α4 συσκευασία των 100 τεμαχείων</t>
  </si>
  <si>
    <t>Θήκες ταξινόμησης εγγράφων επιτραπέζια διαστάσεων 25,5 Χ 34,6 Χ 6,6cm</t>
  </si>
  <si>
    <t>Θήκη CD &amp; DVD 28 θέσεων φορητή (πορτοφόλι)</t>
  </si>
  <si>
    <t>Θήκη CD &amp; DVD 64 θέσεων φορητή (πορτοφόλι)</t>
  </si>
  <si>
    <t>Θήκη CD &amp; DVD 32 θέσεων γραφείου επιτραπέζια</t>
  </si>
  <si>
    <t>Ντοσιέ δίφυλλο πλαστικό Α4 με έλασμα για διάτρητες σελίδες</t>
  </si>
  <si>
    <t>Διακορευτήρας (Περφορατέρ) μικρός 2 οπών 1 mm έως 10 φύλλα</t>
  </si>
  <si>
    <t>Διαφάνειες εκτυπωτή &amp; φωτοτυπικού Α4</t>
  </si>
  <si>
    <t>Θήκη αρχειοθέτησης CD-DVD  νάϋλον συσκευασία των 5 τεμαχείων</t>
  </si>
  <si>
    <t>Πλαστικά εξώφυλλα βιβλιοδεσίας Α4 διάφορα χρώματα 200mic</t>
  </si>
  <si>
    <t>Κλασέρ με 4 κρίκους πλαστικό για διαφάνειες</t>
  </si>
  <si>
    <t>Κόλλες αναφοράς  Α4 ριγέ πακέτο των 400 φύλλων</t>
  </si>
  <si>
    <t>Κόλλες αναφοράς Α4 καρέ πακέτο των 400 φύλλων</t>
  </si>
  <si>
    <t>Κόλλες αναφοράς Α4 κατριγέ πακέτο των 400 φύλλων</t>
  </si>
  <si>
    <t>Σπιράλ βιβλιοδεσίας μαύρα πλαστικά Φ 10 mm 35-60 φύλλα συσκευασία 100 τεμαχίων</t>
  </si>
  <si>
    <t>Σπιράλ βιβλιοδεσίας μαύρα πλαστικά Φ 12 mm 60-85 φύλλα συσκευασία 100 τεμαχίων</t>
  </si>
  <si>
    <t>Σπιράλ βιβλιοδεσίας μαύρα πλαστικά Φ 14 mm 85-110 φύλλα συσκευασία 100 τεμαχίων</t>
  </si>
  <si>
    <t>Σπιράλ βιβλιοδεσίας μαύρα πλαστικά Φ 16 mm 110-140 φύλλα συσκευασία 100 τεμαχίων</t>
  </si>
  <si>
    <t>Σπιράλ βιβλιοδεσίας μαύρα πλαστικά Φ 19 mm 140-170 φύλλα συσκευασία 100 τεμαχίων</t>
  </si>
  <si>
    <t>Σπιράλ βιβλιοδεσίας μαύρα πλαστικά Φ 25 mm 210-230 φύλλα συσκευασία 50 τεμαχίων</t>
  </si>
  <si>
    <t>Ανταλλακτικά συρραπτικού (συρράματα)  24/6 (126) συσκευασία των 1000 τεμ.  σύρματα συρραπτικού Νο 24/6</t>
  </si>
  <si>
    <t>Συνδετήρες μεταλλικοί Νο 2  25mm</t>
  </si>
  <si>
    <t>Συνδετήρες μεταλλικοί Νο 4  33mm</t>
  </si>
  <si>
    <t>Συνδετήρες μεταλλικοί Νο 5  50mm</t>
  </si>
  <si>
    <t>Συνδετήρες πλαστικοί έγχρωμοι Νο 3  28mm</t>
  </si>
  <si>
    <t>Σφουγγάρι μικρό για μαρκαδόρους λευκού πίνακα</t>
  </si>
  <si>
    <t>Σφραγίδα ημερομηνίας</t>
  </si>
  <si>
    <t>Ταμπόν για κλασσικές σφραγίδες Νο 1</t>
  </si>
  <si>
    <t>Ταμπόν για κλασσικές σφραγίδες Νο 2</t>
  </si>
  <si>
    <t>Ταμπόν για κλασσικές σφραγίδες Νο 3</t>
  </si>
  <si>
    <t>Ταμπόν για κλασσικές σφραγίδες Νο 4</t>
  </si>
  <si>
    <t>Ταμπόν σφραγίδας αρίθμησης σελίδων βιβλίων</t>
  </si>
  <si>
    <t>Ταμπόν σφραγίδας ημερομηνίας</t>
  </si>
  <si>
    <t>Τρίγωνο πλαστικό διαφανή σετ 2 τεμαχίων 13cm</t>
  </si>
  <si>
    <t>Τρίγωνο πλαστικό διαφανή σετ 2 τεμαχίων 24cm</t>
  </si>
  <si>
    <t>Τρίγωνο πλαστικό διαφανή σετ 2 τεμαχίων 40cm</t>
  </si>
  <si>
    <t>Φάκελα (κουτιά αρχείου) πλαστικοποιημένα με λάστιχο  Νο 12 (ΒΟΧ)</t>
  </si>
  <si>
    <t>Φάκελα (κουτιά αρχείου) πλαστικοποιημένα με λάστιχο  Νο 3 (ΒΟΧ)</t>
  </si>
  <si>
    <t>Φάκελα (κουτιά αρχείου) πλαστικοποιημένα με λάστιχο  Νο 5 (ΒΟΧ)</t>
  </si>
  <si>
    <t>Φάκελα (κουτιά αρχείου) πλαστικοποιημένα με λάστιχο  Νο 8 (ΒΟΧ)</t>
  </si>
  <si>
    <t>Φάκελα με αεροφυσσαλίδες 200 X 170 mm για CD &amp; DVD</t>
  </si>
  <si>
    <t>Φάκελα με αριστερό παράθυρο αυτοκόλλητα 110 Χ 230 mm</t>
  </si>
  <si>
    <t>Φάκελα με δεξί παράθυρο αυτοκόλλητα 115 Χ 230 mm</t>
  </si>
  <si>
    <t xml:space="preserve">Αυτοκόλλητες ετικέτες Α4 εκτυπωτή διαστάσεων 60 X 12,5 mm συσκευασία των 100 φύλλων </t>
  </si>
  <si>
    <t>Ανταλλακτικά συρραπτικού (συρράματα) 64 , 21/4 συσκευασία  των 2000 τεμ.  σύρματα συρραπτικού Νο 64</t>
  </si>
  <si>
    <t>Χαρτάκια σημειώσεων λευκά για κύβο πακέτο των 500 φύλλων</t>
  </si>
  <si>
    <t>Τιμή Μονάδος</t>
  </si>
  <si>
    <t>ΣΥΝΟΛΑ</t>
  </si>
  <si>
    <t>ΤΕΜΑΧΙΑ</t>
  </si>
  <si>
    <t>Ανταλλακτικό ROLLER BALL REFILL BLACK (τύπου PARKER) 0,5 mm</t>
  </si>
  <si>
    <t>Ανταλλακτικό ROLLER BALL REFILL BLACK (τύπου PARKER) 0,8 mm</t>
  </si>
  <si>
    <t>Ανταλλακτικά συρραπτικού (συρράματα) μικρού τσέπης Νο10 σε συσκευασία των 1000 τεμ. σύρματα συρραπτικού Νο 10</t>
  </si>
  <si>
    <t>Ανταλλακτικές (λάμες) λεπίδες για μεγάλα κοπίδια συσκευασία των 10 τεμ</t>
  </si>
  <si>
    <t>Ανταλλακτικές (λάμες) λεπίδες για μικρά κοπίδια συσκευασία των 10 τεμ</t>
  </si>
  <si>
    <t>Ανταλλακτική μελανοταινία για αριθμομηχανές Μαύρο/Κόκκινο</t>
  </si>
  <si>
    <t>Αποσυρραπτικό κανονικού μεγέθους (τύπου τανάλιας)</t>
  </si>
  <si>
    <t>Διαβήτες σχεδίου κομπλέ</t>
  </si>
  <si>
    <t>Κλίμακα βεντάλια για μηχανικούς</t>
  </si>
  <si>
    <t>Ξύστρα μεταλλική</t>
  </si>
  <si>
    <t>Κλιμακόμετρα μηχανικών  1:20 , 1:25 , 1:50 , 1:75 , 1:100 , 1:125</t>
  </si>
  <si>
    <t>Κόλα στιγμής 2gr</t>
  </si>
  <si>
    <t>Ανταλλακτικά συρραπτικού (συρράματα) 23/10 συσκευασία  των 1000 τεμ. σύρματα συρραπτικού Νο 23/10</t>
  </si>
  <si>
    <t>Ανταλλακτικά συρραπτικού (συρράματα) 23/13 συσκευασία των 1000 τεμ.  σύρματα συρραπτικού Νο 23/13</t>
  </si>
  <si>
    <t>Ανταλλακτικά συρραπτικού (συρράματα) 23/15 συσκευασία  των 1000 τεμ.   σύρματα συρραπτικού Νο 23/15</t>
  </si>
  <si>
    <t>Κορδέλα μέτρησης αποστάσεων  5 m για μηχανικούς</t>
  </si>
  <si>
    <t>Λαστιχάκια ψιλά μικρά Νο 6</t>
  </si>
  <si>
    <t>Μαρκαδόροι ανεξίτηλοι iδανικοί για CD/DVD διαφάνειες και μέταλλο χρώματος μαύρο</t>
  </si>
  <si>
    <t>Μαρκαδόροι ανεξίτηλοι iδανικοί για CD/DVD διαφάνειες και μέταλλο χρώματος κόκκινο</t>
  </si>
  <si>
    <t>Μαρκαδόροι ανεξίτηλοι iδανικοί για CD/DVD διαφάνειες και μέταλλο χρώματος μπλέ</t>
  </si>
  <si>
    <t>Μαρκαδόροι υπογράμμισης κίτρινο φωσφοριζέ</t>
  </si>
  <si>
    <t>Μαρκαδόροι υπογράμμισης μπλέ φωσφοριζέ</t>
  </si>
  <si>
    <t>Μαρκαδόροι υπογράμμισης πορτοκαλί φωσφοριζέ</t>
  </si>
  <si>
    <t>Μαρκαδόροι υπογράμμισης πράσινοι φωσφοριζέ</t>
  </si>
  <si>
    <t>Μαρκαδόροι υπογράμμισης ροζ φωσφοριζέ</t>
  </si>
  <si>
    <t>Μαρκαδόρος κατάλληλος για πίνακα εργασίας με στρογγυλή μύτη χρώματος μαύρο</t>
  </si>
  <si>
    <t>Μελάνι κόκκινο για ταμπόν 32 gr</t>
  </si>
  <si>
    <t>Μελάνι μπλέ για ταμπόν 32 gr</t>
  </si>
  <si>
    <t>Μελάνι πράσινο για ταμπόν 32 gr</t>
  </si>
  <si>
    <t xml:space="preserve">Μεταλλικές πιάστρες 1'' 1/4 inches 32 mm έως 30 φύλλα </t>
  </si>
  <si>
    <t xml:space="preserve">Μεταλλικές πιάστρες 1'' 5/8 inches 41 mm έως 40 φύλλα </t>
  </si>
  <si>
    <t xml:space="preserve">Μεταλλικές πιάστρες 1'' inches 25 mm έως 25 φύλλα </t>
  </si>
  <si>
    <t xml:space="preserve">Μεταλλικές πιάστρες 2'' inches 51mm έως 70 φύλλα </t>
  </si>
  <si>
    <t xml:space="preserve">Μεταλλικές πιάστρες 3/4''  inches 19 mm έως 20 φύλλα </t>
  </si>
  <si>
    <t>Μηχανή θερμοκόλλησης Φορητή ηλεκτρική για μέγεθος χαρτιού Α4.Δυνατότητα βιβλιοδέτησης εως 200 φύλλα</t>
  </si>
  <si>
    <t>Μολύβια απλής γραφής</t>
  </si>
  <si>
    <t>Μολύβια μηχανικών 0,3 mm</t>
  </si>
  <si>
    <t>Μολύβια μηχανικών 0,5 mm</t>
  </si>
  <si>
    <t>Μολύβια μηχανικών 0,7 mm</t>
  </si>
  <si>
    <t>Μολύβια μηχανικών 1 mm</t>
  </si>
  <si>
    <t>Μολυβοθήκη διαφανή απλή ποτήρι (6γωνο) από ανθεκτικό πλαστικό</t>
  </si>
  <si>
    <t>Μπλάνκο σε ρόλερ 4,2mm Χ 16m</t>
  </si>
  <si>
    <t>Μπλάνκο σε στυλό 3 mm</t>
  </si>
  <si>
    <t>Μπλάνκο σετ 2 τεμαχίων (1μπλάνκο &amp; 1διαλυτικό) σετ 2 Χ 20ml</t>
  </si>
  <si>
    <t>Μπλόκ σεμιναρίων για τους πίνακες με τρίποδο 60cm X 80cm πακέτο των 40 φύλλων</t>
  </si>
  <si>
    <t xml:space="preserve">Μπλόκ σημειώσεων λευκό Α4 των 50 σελίδων </t>
  </si>
  <si>
    <t>Μπλόκ σημειώσεων μικρό 10cm Χ 17cm των 50 φύλλων</t>
  </si>
  <si>
    <t>Μπλόκ σημειώσεων λευκό Α5 των 50 φύλλων</t>
  </si>
  <si>
    <t>Ντοσιέ από ανθεκτικό πλαστικό με αυτιά και λάστιχο 25cm X 35cm</t>
  </si>
  <si>
    <t>Κορδέλα μέτρησης αποστάσεων 10 m για μηχανικούς</t>
  </si>
  <si>
    <t>Κορδέλα μέτρησης αποστάσεων 30 m για μηχανικούς</t>
  </si>
  <si>
    <t>Μπλόκ Ζωγραφικής με σπιράλ, Α4 των  32 φύλλων.</t>
  </si>
  <si>
    <t>Φορτιστής μπαταριών ΑΑ-ΑΑΑ NiMH 1,5V</t>
  </si>
  <si>
    <t>Μπαταρίες επαναφορτιζώμενες Alkaline ΑΑ NiMH 1,2V - 2700mAh (σετ 4 τεμαχίων)</t>
  </si>
  <si>
    <t xml:space="preserve">Μπαταρίες επαναφορτιζώμενες Alkaline AAA NiMH 1,2V - 1000mAh (σετ 4 τεμαχίων) </t>
  </si>
  <si>
    <t>Καρπόν χειρός A4  80gr συσκευασία των 500 Φύλλων</t>
  </si>
  <si>
    <t xml:space="preserve">Καταστροφέα εγγράφων A4, καταστρέφει ταυτόχρονα 6 φύλλα,  με κάδο χωρητικότητας 14 λίτρων </t>
  </si>
  <si>
    <t>Στάντ ονομάτων πλαστικό 150 Χ 55 mm</t>
  </si>
  <si>
    <t>Διαχωριστικά θεμάτων Α4 5 Χρωμάτων</t>
  </si>
  <si>
    <t>Συρραπτική μηχανή μεγάλη επιτραπέζια για δυνδέσεις έως 170 φύλλα. Για 3 διαφορετικά μεγέθη συρράματα (23/10 - 23/13 - 23/15)</t>
  </si>
  <si>
    <t xml:space="preserve">Αυτοκόλλητες ετικέτες CD-R συσκευασία των 100 φύλλων </t>
  </si>
  <si>
    <t xml:space="preserve">Αυτοκόλλητες ετικέτες Α4 εκτυπωτή διαστάσεων 70 X 43,2 mm συσκευασία των 100 φύλλων </t>
  </si>
  <si>
    <t>Μαρκαδόροι για δέματα συσκευασίας με στρογγυλή μύτη χρώματος κόκκινο</t>
  </si>
  <si>
    <t>Μαρκαδόροι για δέματα συσκευασίας με στρογγυλή μύτη χρώματος μαύρο</t>
  </si>
  <si>
    <t>Μαρκαδόροι για δέματα συσκευασίας με στρογγυλή μύτη χρώματος μπλέ</t>
  </si>
  <si>
    <t>Μπαταρίες Alkaline ΑΑ 1,5V (σετ 4 τεμαχίων)</t>
  </si>
  <si>
    <t>Μπαταρίες Alkaline ΑΑΑ 1,5V (σετ 4 τεμαχίων)</t>
  </si>
  <si>
    <t>Μελάνι μαύρο για ταμπόν 32 gr</t>
  </si>
  <si>
    <t>Σπιράλ βιβλιοδεσίας μαύρα πλαστικά Φ 28 mm 230-250 φύλλα συσκευασία 50 τεμαχίων</t>
  </si>
  <si>
    <t>Στυλό διαρκείας κόκκινο, (τύπου BIC)</t>
  </si>
  <si>
    <t>Στυλό διαρκείας μαύρα, (τύπου BIC)</t>
  </si>
  <si>
    <t>Στυλό διαρκείας με βάση για το γραφείο</t>
  </si>
  <si>
    <t>Στυλό διαρκείας μπλέ, (τύπου BIC)</t>
  </si>
  <si>
    <t>Στυλό διαρκείας πράσινο, (τύπου BIC)</t>
  </si>
  <si>
    <t>Άλμπουμ φωτογραφιών των 12 φύλλων</t>
  </si>
  <si>
    <t>Μπλόκ σημειώσεων Α4 με γραμμές των 50 φύλλων</t>
  </si>
  <si>
    <t>ΠΟΣΟΤΗΤΑ ΠΡΟΜΗΘΕΙΑΣ</t>
  </si>
  <si>
    <t>ΕΝΔΕΙΚΤΙΚΟΣ   ΠΡΟΫΠΟΛΟΓΙΣΜΟΣ</t>
  </si>
  <si>
    <t xml:space="preserve">Αμπούλες μελάνι μαύρο ραπιδογράφου συσκευασία των 3 τεμ. </t>
  </si>
  <si>
    <t xml:space="preserve">Αυτοκόλλητες ετικέτες Α4 εκτυπωτή διαστάσεων 192 X 61mm συσκευασία 100 φύλλων </t>
  </si>
  <si>
    <t>Αυτοκόλλητες ετικέτες Νο33 15R με τρύπα  1.920 τεμ./ανά πακέτο</t>
  </si>
  <si>
    <t>Δακτυλοβρεκτήρας</t>
  </si>
  <si>
    <t>Ημερήσιο ημερολόγιο γραφείου Αντιδημάρχων Διευθυντή (βιβλίο)  2013 σταχωμένο 18 Χ 25 cm</t>
  </si>
  <si>
    <t>Ημερήσιο ημερολόγιο γραφείου Δημάρχου Α4 (βιβλίο) 2013 σταχωμένο 21 Χ 29 cm</t>
  </si>
  <si>
    <t>Ημερήσιο ημερολόγιο γραφείου Προϊσταμένου (βιβλίο)  2013 σταχωμένο 15 X 21cm</t>
  </si>
  <si>
    <t>Ημερολόγια γραφείων (ημεροδείκτες) 2013</t>
  </si>
  <si>
    <t>Κάρτες (δίφυλλα) πλαστικοποίησης 60 Χ 90mm συσκευασία των 100 φύλλων 125 ΜΙC</t>
  </si>
  <si>
    <t>Κάρτες (δίφυλλα) πλαστικοποίησης Α6 συσκευασία των 100 φύλλων 100 ΜΙC</t>
  </si>
  <si>
    <t>Μιλιμετρέ διαφανή των 75 cm / 10 μέτρα</t>
  </si>
  <si>
    <t>Μπαταρίες  CR 2032 Li-Mh 3 V (σετ 4 τεμαχίων)</t>
  </si>
  <si>
    <t>Μπαταρίες επαναφορτιζώμενες Alkaline NiMH 2,4V - 300mAh (σετ 4 τεμαχίων)</t>
  </si>
  <si>
    <t>Ντοσιέ από ενισχυμένο χαρτόνι με μαλακή ράχη και κορδόνια, χωρίς πτερύγια 25cm X 35cm</t>
  </si>
  <si>
    <t>Ντοσιέ από ενισχυμένο χαρτόνι, με ενισχυμένη ράχη και κορδόνια, χωρίς πτερύγια 25cm X 35cm</t>
  </si>
  <si>
    <t>Ραπιδογράφοι 0,2 mm</t>
  </si>
  <si>
    <t>Ραπιδογράφοι 0,3 mm</t>
  </si>
  <si>
    <t>Ραπιδογράφοι 0,4 mm</t>
  </si>
  <si>
    <t>Ραπιδογράφοι 0,5 mm</t>
  </si>
  <si>
    <t>Ραπιδογράφοι 0,6 mm</t>
  </si>
  <si>
    <t>Ρολλό ριζόχαρτο (Διάφανο) για Plotter εκτυπωτές  0,61 Χ 50m  110g</t>
  </si>
  <si>
    <t xml:space="preserve">Ρολλό ριζόχαρτο (Διάφανο) για Plotter εκτυπωτές 0,914 Χ 50m  112gr </t>
  </si>
  <si>
    <t>Σακκούλες διαφανεις συσκευασίας πολυαιθυλενίου για φύλαξη πινακίδων διαστ. 55 X 20cm</t>
  </si>
  <si>
    <t>Σακκούλες διαφανεις συσκευασίας πολυαιθυλενίου για φύλαξη πινακίδων διαστ.30 X 40 cm</t>
  </si>
  <si>
    <t>Συρραπτικό N 24/6 για συνδέσεις έως 25 φύλλα, για συρράματα Νο 24/6</t>
  </si>
  <si>
    <t>Συρραπτικό N 64 για συνδέσεις έως 15 φύλλα, για συρράματα Νο 64</t>
  </si>
  <si>
    <t>Συρραπτικό χειρός B10 για συνδέσεις έως 8 φύλλα για συρράματα Νο 10 μικρό τσέπης</t>
  </si>
  <si>
    <t>Χαρτί αδιαφανές  Α0 PLOTTER 110 mg</t>
  </si>
  <si>
    <t>Χαρτί αδιαφανές  Α1 PLOTTER 110 mg</t>
  </si>
  <si>
    <t>Χαρτί αδιαφανές  Α2 PLOTTER 110 mg</t>
  </si>
  <si>
    <t>Χαρτί διαφανές  Α0 PLOTTER 110 mg</t>
  </si>
  <si>
    <t>Χαρτί διαφανές  Α1 PLOTTER 110 mg</t>
  </si>
  <si>
    <t>Χαρτί θερμικής εκτύπωσης για συστήματα προτεραιότητας        Q-MATIC TP 31XX</t>
  </si>
  <si>
    <t>Χαρτί περιτυλίγματος δεμάτων λευκό ρολλό 50 m</t>
  </si>
  <si>
    <t>Χαρτί περιτυλίγματος δεμάτων μπέζ ρολλό 50 m</t>
  </si>
  <si>
    <t>Χαρτόνι Α4 160gr για προσκλήσεις σε πακέτο των 250 σελίδων, χρώματος IVORY</t>
  </si>
  <si>
    <t>ΤΙΜΗ ΜΟΝΑΔΟΣ</t>
  </si>
  <si>
    <t xml:space="preserve">                                                                                    ΕΡΓΟ : Προμήθεια  Γραφικής  Ύλης έτους 2012  
         ΕΛΛΗΝΙΚΗ  ΔΗΜΟΚΡΑΤΙΑ                                                                      των Υπηρεσιών του Δήμου.                           
         ΝΟΜΟΣ ΗΡΑΚΛΕΙΟΥ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Ηράκλειο   … / … /2012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Φωτεινή Κρητσωτάκη                                                          
         Τηλ.:  2810380428                                                                                                         
         E-mail : diaxirisi@heraklion.gr   </t>
  </si>
  <si>
    <t>Έκδ.1 αναθ.3 ημ/νία έγκρ.15/7/2011 ΟΥΠ-ΠΡΜ 020</t>
  </si>
  <si>
    <t>Ο Συντάκτης</t>
  </si>
  <si>
    <t>Χαρτί θερμικής εκτύπωσης για συστήματα προτεραιότητας        Q-MATIC Art No 10900085 Sign 913</t>
  </si>
  <si>
    <t>Σύνολο:</t>
  </si>
  <si>
    <t>ΦΠΑ 23%:</t>
  </si>
  <si>
    <t>Σύνολο με ΦΠΑ:</t>
  </si>
  <si>
    <t>Ηράκλειο …./…/2012</t>
  </si>
  <si>
    <t>Η Διευθύντρια Οικονομικών Υπηρεσιών</t>
  </si>
  <si>
    <t>Μαρία Δημητράκη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</si>
</sst>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19">
    <font>
      <sz val="10"/>
      <name val="Arial"/>
      <family val="0"/>
    </font>
    <font>
      <sz val="10"/>
      <name val="Arial Greek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Greek"/>
      <family val="0"/>
    </font>
    <font>
      <b/>
      <sz val="10"/>
      <name val="Arial"/>
      <family val="0"/>
    </font>
    <font>
      <sz val="14"/>
      <name val="Arial"/>
      <family val="2"/>
    </font>
    <font>
      <sz val="14"/>
      <name val="Arial Greek"/>
      <family val="0"/>
    </font>
    <font>
      <b/>
      <sz val="12"/>
      <name val="Arial Greek"/>
      <family val="0"/>
    </font>
    <font>
      <b/>
      <sz val="8"/>
      <name val="Arial"/>
      <family val="0"/>
    </font>
    <font>
      <sz val="8"/>
      <name val="Verdana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17" applyFont="1" applyFill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0" fontId="1" fillId="0" borderId="2" xfId="17" applyFont="1" applyFill="1" applyBorder="1" applyAlignment="1">
      <alignment vertical="center" wrapText="1"/>
      <protection/>
    </xf>
    <xf numFmtId="0" fontId="0" fillId="0" borderId="2" xfId="17" applyFont="1" applyFill="1" applyBorder="1" applyAlignment="1">
      <alignment vertical="center" wrapText="1"/>
      <protection/>
    </xf>
    <xf numFmtId="0" fontId="0" fillId="0" borderId="2" xfId="15" applyFont="1" applyFill="1" applyBorder="1" applyAlignment="1">
      <alignment vertical="center" wrapText="1"/>
      <protection/>
    </xf>
    <xf numFmtId="0" fontId="0" fillId="0" borderId="2" xfId="17" applyFont="1" applyFill="1" applyBorder="1" applyAlignment="1">
      <alignment vertical="center" wrapText="1"/>
      <protection/>
    </xf>
    <xf numFmtId="0" fontId="0" fillId="0" borderId="0" xfId="17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1" fillId="0" borderId="2" xfId="15" applyFont="1" applyFill="1" applyBorder="1" applyAlignment="1">
      <alignment vertical="center" wrapText="1"/>
      <protection/>
    </xf>
    <xf numFmtId="0" fontId="2" fillId="0" borderId="2" xfId="0" applyFont="1" applyFill="1" applyBorder="1" applyAlignment="1">
      <alignment vertical="center" wrapText="1"/>
    </xf>
    <xf numFmtId="0" fontId="0" fillId="0" borderId="2" xfId="15" applyFont="1" applyFill="1" applyBorder="1" applyAlignment="1">
      <alignment vertical="center" wrapText="1"/>
      <protection/>
    </xf>
    <xf numFmtId="0" fontId="0" fillId="0" borderId="2" xfId="0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  <protection/>
    </xf>
    <xf numFmtId="0" fontId="0" fillId="0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15" applyFont="1" applyFill="1" applyBorder="1" applyAlignment="1">
      <alignment vertical="center" wrapText="1"/>
      <protection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8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0" fillId="0" borderId="2" xfId="0" applyNumberFormat="1" applyFont="1" applyFill="1" applyBorder="1" applyAlignment="1">
      <alignment vertical="center" wrapText="1"/>
    </xf>
    <xf numFmtId="8" fontId="0" fillId="0" borderId="0" xfId="0" applyNumberFormat="1" applyAlignment="1">
      <alignment/>
    </xf>
    <xf numFmtId="0" fontId="6" fillId="0" borderId="4" xfId="15" applyFont="1" applyFill="1" applyBorder="1" applyAlignment="1">
      <alignment horizontal="center" vertical="center"/>
      <protection/>
    </xf>
    <xf numFmtId="0" fontId="6" fillId="0" borderId="2" xfId="15" applyFont="1" applyFill="1" applyBorder="1" applyAlignment="1">
      <alignment horizontal="center" vertical="center" wrapText="1"/>
      <protection/>
    </xf>
    <xf numFmtId="49" fontId="6" fillId="0" borderId="2" xfId="15" applyNumberFormat="1" applyFont="1" applyFill="1" applyBorder="1" applyAlignment="1">
      <alignment horizontal="center" vertical="center" wrapText="1"/>
      <protection/>
    </xf>
    <xf numFmtId="0" fontId="5" fillId="0" borderId="2" xfId="15" applyFont="1" applyFill="1" applyBorder="1" applyAlignment="1">
      <alignment horizontal="center" vertical="center" wrapText="1"/>
      <protection/>
    </xf>
    <xf numFmtId="164" fontId="5" fillId="0" borderId="2" xfId="16" applyNumberFormat="1" applyFont="1" applyFill="1" applyBorder="1" applyAlignment="1">
      <alignment horizontal="center" vertical="center" wrapText="1"/>
      <protection/>
    </xf>
    <xf numFmtId="8" fontId="5" fillId="0" borderId="2" xfId="16" applyNumberFormat="1" applyFont="1" applyFill="1" applyBorder="1" applyAlignment="1">
      <alignment horizontal="center" vertical="center" wrapText="1"/>
      <protection/>
    </xf>
    <xf numFmtId="0" fontId="11" fillId="0" borderId="2" xfId="15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8" fontId="0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0" fillId="0" borderId="0" xfId="15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1" fillId="0" borderId="0" xfId="15" applyFont="1" applyFill="1" applyAlignment="1">
      <alignment wrapTex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11">
    <cellStyle name="Normal" xfId="0"/>
    <cellStyle name="Βασικό_Φύλλο1" xfId="15"/>
    <cellStyle name="Βασικό_Φύλλο1_1" xfId="16"/>
    <cellStyle name="Βασικό_Φύλλο2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0</xdr:rowOff>
    </xdr:from>
    <xdr:to>
      <xdr:col>1</xdr:col>
      <xdr:colOff>895350</xdr:colOff>
      <xdr:row>1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1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619125</xdr:colOff>
      <xdr:row>4</xdr:row>
      <xdr:rowOff>104775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95350" y="351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32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.140625" style="27" bestFit="1" customWidth="1"/>
    <col min="2" max="2" width="52.28125" style="0" customWidth="1"/>
    <col min="3" max="3" width="10.7109375" style="0" bestFit="1" customWidth="1"/>
    <col min="4" max="4" width="11.140625" style="0" hidden="1" customWidth="1"/>
    <col min="5" max="5" width="8.8515625" style="0" hidden="1" customWidth="1"/>
    <col min="6" max="6" width="15.8515625" style="0" hidden="1" customWidth="1"/>
    <col min="7" max="149" width="0" style="0" hidden="1" customWidth="1"/>
    <col min="150" max="150" width="11.140625" style="0" customWidth="1"/>
    <col min="151" max="151" width="10.421875" style="0" customWidth="1"/>
    <col min="152" max="152" width="10.7109375" style="0" bestFit="1" customWidth="1"/>
  </cols>
  <sheetData>
    <row r="1" spans="2:152" ht="12.75">
      <c r="B1" s="84" t="s">
        <v>331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</row>
    <row r="2" spans="1:152" s="9" customFormat="1" ht="180.75" customHeight="1">
      <c r="A2" s="82" t="s">
        <v>330</v>
      </c>
      <c r="B2" s="83"/>
      <c r="C2" s="83"/>
      <c r="D2" s="83"/>
      <c r="E2" s="83"/>
      <c r="F2" s="83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</row>
    <row r="3" spans="1:152" s="9" customFormat="1" ht="40.5" customHeight="1" thickBot="1">
      <c r="A3" s="80" t="s">
        <v>292</v>
      </c>
      <c r="B3" s="81"/>
      <c r="C3" s="81"/>
      <c r="D3" s="81"/>
      <c r="E3" s="81"/>
      <c r="F3" s="81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</row>
    <row r="4" spans="1:152" ht="34.5" thickBot="1">
      <c r="A4" s="68" t="s">
        <v>47</v>
      </c>
      <c r="B4" s="69" t="s">
        <v>48</v>
      </c>
      <c r="C4" s="70" t="s">
        <v>49</v>
      </c>
      <c r="D4" s="71" t="s">
        <v>291</v>
      </c>
      <c r="E4" s="72" t="s">
        <v>212</v>
      </c>
      <c r="F4" s="73" t="s">
        <v>213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6" t="s">
        <v>291</v>
      </c>
      <c r="EU4" s="75" t="s">
        <v>329</v>
      </c>
      <c r="EV4" s="75" t="s">
        <v>213</v>
      </c>
    </row>
    <row r="5" spans="1:209" s="35" customFormat="1" ht="25.5" customHeight="1">
      <c r="A5" s="1">
        <v>1</v>
      </c>
      <c r="B5" s="10" t="s">
        <v>289</v>
      </c>
      <c r="C5" s="2" t="s">
        <v>214</v>
      </c>
      <c r="D5" s="28"/>
      <c r="E5" s="29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>
        <v>1</v>
      </c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>
        <v>2</v>
      </c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30"/>
      <c r="BQ5" s="28"/>
      <c r="BR5" s="28"/>
      <c r="BS5" s="28">
        <v>1</v>
      </c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>
        <v>2</v>
      </c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>
        <v>2</v>
      </c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>
        <v>2</v>
      </c>
      <c r="EQ5" s="22">
        <f>SUM(D5:EP5)</f>
        <v>10</v>
      </c>
      <c r="ER5" s="31"/>
      <c r="ES5" s="32">
        <f>SUM(EQ5-ER5)</f>
        <v>10</v>
      </c>
      <c r="ET5" s="33">
        <f>SUM(EQ5-ER5)</f>
        <v>10</v>
      </c>
      <c r="EU5" s="23">
        <v>4</v>
      </c>
      <c r="EV5" s="34">
        <f>SUM(ET5*EU5)</f>
        <v>40</v>
      </c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</row>
    <row r="6" spans="1:209" s="35" customFormat="1" ht="25.5" customHeight="1">
      <c r="A6" s="3">
        <v>2</v>
      </c>
      <c r="B6" s="4" t="s">
        <v>293</v>
      </c>
      <c r="C6" s="2" t="s">
        <v>51</v>
      </c>
      <c r="D6" s="37"/>
      <c r="E6" s="3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>
        <v>2</v>
      </c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9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>
        <v>2</v>
      </c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>
        <v>2</v>
      </c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22">
        <f>SUM(D6:EP6)</f>
        <v>6</v>
      </c>
      <c r="ER6" s="40">
        <v>1</v>
      </c>
      <c r="ES6" s="32">
        <f>SUM(EQ6-ER6)</f>
        <v>5</v>
      </c>
      <c r="ET6" s="33">
        <f>SUM(EQ6-ER6)</f>
        <v>5</v>
      </c>
      <c r="EU6" s="24">
        <v>0.3</v>
      </c>
      <c r="EV6" s="34">
        <f>SUM(ET6*EU6)</f>
        <v>1.5</v>
      </c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</row>
    <row r="7" spans="1:209" s="35" customFormat="1" ht="25.5" customHeight="1">
      <c r="A7" s="1">
        <v>3</v>
      </c>
      <c r="B7" s="10" t="s">
        <v>186</v>
      </c>
      <c r="C7" s="2" t="s">
        <v>51</v>
      </c>
      <c r="D7" s="37"/>
      <c r="E7" s="38">
        <v>10</v>
      </c>
      <c r="F7" s="37"/>
      <c r="G7" s="37">
        <v>20</v>
      </c>
      <c r="H7" s="37"/>
      <c r="I7" s="37"/>
      <c r="J7" s="37"/>
      <c r="K7" s="37"/>
      <c r="L7" s="37">
        <v>30</v>
      </c>
      <c r="M7" s="37"/>
      <c r="N7" s="37"/>
      <c r="O7" s="37"/>
      <c r="P7" s="37"/>
      <c r="Q7" s="37">
        <v>16</v>
      </c>
      <c r="R7" s="37"/>
      <c r="S7" s="37"/>
      <c r="T7" s="37"/>
      <c r="U7" s="37"/>
      <c r="V7" s="37"/>
      <c r="W7" s="37">
        <v>30</v>
      </c>
      <c r="X7" s="37">
        <v>20</v>
      </c>
      <c r="Y7" s="37"/>
      <c r="Z7" s="37">
        <v>10</v>
      </c>
      <c r="AA7" s="37"/>
      <c r="AB7" s="37">
        <v>10</v>
      </c>
      <c r="AC7" s="37"/>
      <c r="AD7" s="37"/>
      <c r="AE7" s="37"/>
      <c r="AF7" s="37">
        <v>4</v>
      </c>
      <c r="AG7" s="37"/>
      <c r="AH7" s="37">
        <v>22</v>
      </c>
      <c r="AI7" s="37">
        <v>15</v>
      </c>
      <c r="AJ7" s="37">
        <v>20</v>
      </c>
      <c r="AK7" s="37">
        <v>5</v>
      </c>
      <c r="AL7" s="37">
        <v>79</v>
      </c>
      <c r="AM7" s="37">
        <v>30</v>
      </c>
      <c r="AN7" s="37"/>
      <c r="AO7" s="37"/>
      <c r="AP7" s="37">
        <v>10</v>
      </c>
      <c r="AQ7" s="37"/>
      <c r="AR7" s="37">
        <v>10</v>
      </c>
      <c r="AS7" s="37"/>
      <c r="AT7" s="37">
        <v>5</v>
      </c>
      <c r="AU7" s="37"/>
      <c r="AV7" s="37">
        <v>5</v>
      </c>
      <c r="AW7" s="37"/>
      <c r="AX7" s="37">
        <v>10</v>
      </c>
      <c r="AY7" s="37"/>
      <c r="AZ7" s="37">
        <v>4</v>
      </c>
      <c r="BA7" s="37">
        <v>19</v>
      </c>
      <c r="BB7" s="37"/>
      <c r="BC7" s="37"/>
      <c r="BD7" s="37">
        <v>4</v>
      </c>
      <c r="BE7" s="37">
        <v>20</v>
      </c>
      <c r="BF7" s="37">
        <v>30</v>
      </c>
      <c r="BG7" s="37"/>
      <c r="BH7" s="37"/>
      <c r="BI7" s="37">
        <v>20</v>
      </c>
      <c r="BJ7" s="37"/>
      <c r="BK7" s="37">
        <v>3</v>
      </c>
      <c r="BL7" s="37"/>
      <c r="BM7" s="37"/>
      <c r="BN7" s="37"/>
      <c r="BO7" s="37">
        <v>4</v>
      </c>
      <c r="BP7" s="39"/>
      <c r="BQ7" s="37"/>
      <c r="BR7" s="37">
        <v>20</v>
      </c>
      <c r="BS7" s="37"/>
      <c r="BT7" s="37">
        <v>10</v>
      </c>
      <c r="BU7" s="37">
        <v>5</v>
      </c>
      <c r="BV7" s="37">
        <v>50</v>
      </c>
      <c r="BW7" s="37">
        <v>20</v>
      </c>
      <c r="BX7" s="37">
        <v>40</v>
      </c>
      <c r="BY7" s="37">
        <v>20</v>
      </c>
      <c r="BZ7" s="37"/>
      <c r="CA7" s="37"/>
      <c r="CB7" s="37"/>
      <c r="CC7" s="37">
        <v>50</v>
      </c>
      <c r="CD7" s="37">
        <v>10</v>
      </c>
      <c r="CE7" s="37"/>
      <c r="CF7" s="37"/>
      <c r="CG7" s="37">
        <v>5</v>
      </c>
      <c r="CH7" s="37">
        <v>100</v>
      </c>
      <c r="CI7" s="37"/>
      <c r="CJ7" s="37">
        <v>50</v>
      </c>
      <c r="CK7" s="37"/>
      <c r="CL7" s="37">
        <v>25</v>
      </c>
      <c r="CM7" s="37">
        <v>10</v>
      </c>
      <c r="CN7" s="37">
        <v>10</v>
      </c>
      <c r="CO7" s="37">
        <v>10</v>
      </c>
      <c r="CP7" s="37">
        <v>5</v>
      </c>
      <c r="CQ7" s="37"/>
      <c r="CR7" s="37">
        <v>2</v>
      </c>
      <c r="CS7" s="37"/>
      <c r="CT7" s="37">
        <v>45</v>
      </c>
      <c r="CU7" s="37">
        <v>8</v>
      </c>
      <c r="CV7" s="37"/>
      <c r="CW7" s="37"/>
      <c r="CX7" s="37">
        <v>1</v>
      </c>
      <c r="CY7" s="37"/>
      <c r="CZ7" s="37"/>
      <c r="DA7" s="37">
        <v>20</v>
      </c>
      <c r="DB7" s="37">
        <v>20</v>
      </c>
      <c r="DC7" s="37">
        <v>10</v>
      </c>
      <c r="DD7" s="37"/>
      <c r="DE7" s="37"/>
      <c r="DF7" s="37">
        <v>15</v>
      </c>
      <c r="DG7" s="37">
        <v>5</v>
      </c>
      <c r="DH7" s="37">
        <v>80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>
        <v>10</v>
      </c>
      <c r="DW7" s="37">
        <v>5</v>
      </c>
      <c r="DX7" s="37"/>
      <c r="DY7" s="37"/>
      <c r="DZ7" s="37"/>
      <c r="EA7" s="37">
        <v>150</v>
      </c>
      <c r="EB7" s="37"/>
      <c r="EC7" s="37"/>
      <c r="ED7" s="37"/>
      <c r="EE7" s="37"/>
      <c r="EF7" s="37">
        <v>30</v>
      </c>
      <c r="EG7" s="37"/>
      <c r="EH7" s="37"/>
      <c r="EI7" s="37"/>
      <c r="EJ7" s="37"/>
      <c r="EK7" s="37"/>
      <c r="EL7" s="37">
        <v>20</v>
      </c>
      <c r="EM7" s="37"/>
      <c r="EN7" s="37"/>
      <c r="EO7" s="37"/>
      <c r="EP7" s="37">
        <v>-300</v>
      </c>
      <c r="EQ7" s="22">
        <f>SUM(D7:EP7)</f>
        <v>1026</v>
      </c>
      <c r="ER7" s="40">
        <v>326</v>
      </c>
      <c r="ES7" s="32">
        <f>SUM(EQ7-ER7)</f>
        <v>700</v>
      </c>
      <c r="ET7" s="33">
        <f>SUM(EQ7-ER7)</f>
        <v>700</v>
      </c>
      <c r="EU7" s="25">
        <v>0.2</v>
      </c>
      <c r="EV7" s="34">
        <f>SUM(ET7*EU7)</f>
        <v>140</v>
      </c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</row>
    <row r="8" spans="1:209" s="35" customFormat="1" ht="25.5" customHeight="1">
      <c r="A8" s="3">
        <v>4</v>
      </c>
      <c r="B8" s="10" t="s">
        <v>12</v>
      </c>
      <c r="C8" s="2" t="s">
        <v>50</v>
      </c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>
        <v>10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>
        <v>6</v>
      </c>
      <c r="AM8" s="37">
        <v>20</v>
      </c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>
        <v>30</v>
      </c>
      <c r="BG8" s="37"/>
      <c r="BH8" s="37"/>
      <c r="BI8" s="37"/>
      <c r="BJ8" s="37"/>
      <c r="BK8" s="37"/>
      <c r="BL8" s="37"/>
      <c r="BM8" s="37"/>
      <c r="BN8" s="37"/>
      <c r="BO8" s="37">
        <v>4</v>
      </c>
      <c r="BP8" s="39"/>
      <c r="BQ8" s="37"/>
      <c r="BR8" s="37"/>
      <c r="BS8" s="37"/>
      <c r="BT8" s="37"/>
      <c r="BU8" s="37"/>
      <c r="BV8" s="37"/>
      <c r="BW8" s="37"/>
      <c r="BX8" s="37"/>
      <c r="BY8" s="37">
        <v>20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>
        <v>1</v>
      </c>
      <c r="CY8" s="37"/>
      <c r="CZ8" s="37"/>
      <c r="DA8" s="37">
        <v>5</v>
      </c>
      <c r="DB8" s="37"/>
      <c r="DC8" s="37"/>
      <c r="DD8" s="37"/>
      <c r="DE8" s="37"/>
      <c r="DF8" s="37"/>
      <c r="DG8" s="37">
        <v>5</v>
      </c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>
        <v>-50</v>
      </c>
      <c r="EQ8" s="22">
        <f>SUM(D8:EP8)</f>
        <v>51</v>
      </c>
      <c r="ER8" s="40">
        <v>1</v>
      </c>
      <c r="ES8" s="32">
        <f>SUM(EQ8-ER8)</f>
        <v>50</v>
      </c>
      <c r="ET8" s="33">
        <f>SUM(EQ8-ER8)</f>
        <v>50</v>
      </c>
      <c r="EU8" s="24">
        <v>1</v>
      </c>
      <c r="EV8" s="34">
        <f>SUM(ET8*EU8)</f>
        <v>50</v>
      </c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</row>
    <row r="9" spans="1:209" s="35" customFormat="1" ht="25.5" customHeight="1">
      <c r="A9" s="1">
        <v>5</v>
      </c>
      <c r="B9" s="10" t="s">
        <v>227</v>
      </c>
      <c r="C9" s="2" t="s">
        <v>51</v>
      </c>
      <c r="D9" s="37"/>
      <c r="E9" s="38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>
        <v>10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>
        <v>1</v>
      </c>
      <c r="BN9" s="37"/>
      <c r="BO9" s="37"/>
      <c r="BP9" s="39"/>
      <c r="BQ9" s="37"/>
      <c r="BR9" s="37"/>
      <c r="BS9" s="37"/>
      <c r="BT9" s="37"/>
      <c r="BU9" s="37"/>
      <c r="BV9" s="37"/>
      <c r="BW9" s="37"/>
      <c r="BX9" s="37"/>
      <c r="BY9" s="37">
        <v>10</v>
      </c>
      <c r="BZ9" s="37"/>
      <c r="CA9" s="37"/>
      <c r="CB9" s="37"/>
      <c r="CC9" s="37"/>
      <c r="CD9" s="37"/>
      <c r="CE9" s="37"/>
      <c r="CF9" s="37"/>
      <c r="CG9" s="37">
        <v>5</v>
      </c>
      <c r="CH9" s="37">
        <v>50</v>
      </c>
      <c r="CI9" s="37"/>
      <c r="CJ9" s="37"/>
      <c r="CK9" s="37"/>
      <c r="CL9" s="37">
        <v>5</v>
      </c>
      <c r="CM9" s="37"/>
      <c r="CN9" s="37">
        <v>2</v>
      </c>
      <c r="CO9" s="37"/>
      <c r="CP9" s="37">
        <v>1</v>
      </c>
      <c r="CQ9" s="37"/>
      <c r="CR9" s="37"/>
      <c r="CS9" s="37"/>
      <c r="CT9" s="37"/>
      <c r="CU9" s="37"/>
      <c r="CV9" s="37"/>
      <c r="CW9" s="37"/>
      <c r="CX9" s="37">
        <v>1</v>
      </c>
      <c r="CY9" s="37"/>
      <c r="CZ9" s="37"/>
      <c r="DA9" s="37"/>
      <c r="DB9" s="37">
        <v>5</v>
      </c>
      <c r="DC9" s="37">
        <v>10</v>
      </c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>
        <v>4</v>
      </c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22">
        <f>SUM(D9:EP9)</f>
        <v>104</v>
      </c>
      <c r="ER9" s="40">
        <v>54</v>
      </c>
      <c r="ES9" s="32">
        <f>SUM(EQ9-ER9)</f>
        <v>50</v>
      </c>
      <c r="ET9" s="33">
        <f>SUM(EQ9-ER9)</f>
        <v>50</v>
      </c>
      <c r="EU9" s="24">
        <v>0.6</v>
      </c>
      <c r="EV9" s="34">
        <f>SUM(ET9*EU9)</f>
        <v>30</v>
      </c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</row>
    <row r="10" spans="1:209" s="35" customFormat="1" ht="25.5" customHeight="1">
      <c r="A10" s="3">
        <v>6</v>
      </c>
      <c r="B10" s="10" t="s">
        <v>228</v>
      </c>
      <c r="C10" s="2" t="s">
        <v>51</v>
      </c>
      <c r="D10" s="37"/>
      <c r="E10" s="3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>
        <v>10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>
        <v>12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>
        <v>1</v>
      </c>
      <c r="BN10" s="37"/>
      <c r="BO10" s="37"/>
      <c r="BP10" s="39"/>
      <c r="BQ10" s="37"/>
      <c r="BR10" s="37"/>
      <c r="BS10" s="37"/>
      <c r="BT10" s="37"/>
      <c r="BU10" s="37"/>
      <c r="BV10" s="37">
        <v>80</v>
      </c>
      <c r="BW10" s="37"/>
      <c r="BX10" s="37"/>
      <c r="BY10" s="37">
        <v>10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>
        <v>10</v>
      </c>
      <c r="CM10" s="37"/>
      <c r="CN10" s="37">
        <v>2</v>
      </c>
      <c r="CO10" s="37"/>
      <c r="CP10" s="37">
        <v>1</v>
      </c>
      <c r="CQ10" s="37"/>
      <c r="CR10" s="37"/>
      <c r="CS10" s="37"/>
      <c r="CT10" s="37"/>
      <c r="CU10" s="37"/>
      <c r="CV10" s="37"/>
      <c r="CW10" s="37"/>
      <c r="CX10" s="37">
        <v>1</v>
      </c>
      <c r="CY10" s="37"/>
      <c r="CZ10" s="37"/>
      <c r="DA10" s="37"/>
      <c r="DB10" s="37">
        <v>5</v>
      </c>
      <c r="DC10" s="37">
        <v>10</v>
      </c>
      <c r="DD10" s="37"/>
      <c r="DE10" s="37"/>
      <c r="DF10" s="37"/>
      <c r="DG10" s="37">
        <v>10</v>
      </c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>
        <v>30</v>
      </c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>
        <v>-50</v>
      </c>
      <c r="EQ10" s="22">
        <f>SUM(D10:EP10)</f>
        <v>132</v>
      </c>
      <c r="ER10" s="40">
        <v>82</v>
      </c>
      <c r="ES10" s="32">
        <f>SUM(EQ10-ER10)</f>
        <v>50</v>
      </c>
      <c r="ET10" s="33">
        <f>SUM(EQ10-ER10)</f>
        <v>50</v>
      </c>
      <c r="EU10" s="24">
        <v>1</v>
      </c>
      <c r="EV10" s="34">
        <f>SUM(ET10*EU10)</f>
        <v>50</v>
      </c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</row>
    <row r="11" spans="1:209" s="35" customFormat="1" ht="25.5" customHeight="1">
      <c r="A11" s="1">
        <v>7</v>
      </c>
      <c r="B11" s="10" t="s">
        <v>229</v>
      </c>
      <c r="C11" s="2" t="s">
        <v>51</v>
      </c>
      <c r="D11" s="37"/>
      <c r="E11" s="3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>
        <v>10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9"/>
      <c r="BQ11" s="37"/>
      <c r="BR11" s="37"/>
      <c r="BS11" s="37"/>
      <c r="BT11" s="37"/>
      <c r="BU11" s="37"/>
      <c r="BV11" s="37"/>
      <c r="BW11" s="37"/>
      <c r="BX11" s="37"/>
      <c r="BY11" s="37">
        <v>10</v>
      </c>
      <c r="BZ11" s="37"/>
      <c r="CA11" s="37"/>
      <c r="CB11" s="37"/>
      <c r="CC11" s="37"/>
      <c r="CD11" s="37"/>
      <c r="CE11" s="37"/>
      <c r="CF11" s="37"/>
      <c r="CG11" s="37"/>
      <c r="CH11" s="37">
        <v>50</v>
      </c>
      <c r="CI11" s="37"/>
      <c r="CJ11" s="37"/>
      <c r="CK11" s="37">
        <v>50</v>
      </c>
      <c r="CL11" s="37"/>
      <c r="CM11" s="37"/>
      <c r="CN11" s="37"/>
      <c r="CO11" s="37"/>
      <c r="CP11" s="37">
        <v>1</v>
      </c>
      <c r="CQ11" s="37"/>
      <c r="CR11" s="37"/>
      <c r="CS11" s="37"/>
      <c r="CT11" s="37"/>
      <c r="CU11" s="37"/>
      <c r="CV11" s="37"/>
      <c r="CW11" s="37"/>
      <c r="CX11" s="37">
        <v>1</v>
      </c>
      <c r="CY11" s="37"/>
      <c r="CZ11" s="37"/>
      <c r="DA11" s="37"/>
      <c r="DB11" s="37">
        <v>5</v>
      </c>
      <c r="DC11" s="37">
        <v>5</v>
      </c>
      <c r="DD11" s="37"/>
      <c r="DE11" s="37"/>
      <c r="DF11" s="37"/>
      <c r="DG11" s="37">
        <v>20</v>
      </c>
      <c r="DH11" s="37">
        <v>5</v>
      </c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>
        <v>10</v>
      </c>
      <c r="EM11" s="37"/>
      <c r="EN11" s="37"/>
      <c r="EO11" s="37"/>
      <c r="EP11" s="37">
        <v>-100</v>
      </c>
      <c r="EQ11" s="22">
        <f>SUM(D11:EP11)</f>
        <v>67</v>
      </c>
      <c r="ER11" s="40">
        <v>17</v>
      </c>
      <c r="ES11" s="32">
        <f>SUM(EQ11-ER11)</f>
        <v>50</v>
      </c>
      <c r="ET11" s="33">
        <f>SUM(EQ11-ER11)</f>
        <v>50</v>
      </c>
      <c r="EU11" s="24">
        <v>1.2</v>
      </c>
      <c r="EV11" s="34">
        <f>SUM(ET11*EU11)</f>
        <v>60</v>
      </c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</row>
    <row r="12" spans="1:209" s="35" customFormat="1" ht="25.5" customHeight="1">
      <c r="A12" s="3">
        <v>8</v>
      </c>
      <c r="B12" s="10" t="s">
        <v>210</v>
      </c>
      <c r="C12" s="2" t="s">
        <v>51</v>
      </c>
      <c r="D12" s="37"/>
      <c r="E12" s="38">
        <v>10</v>
      </c>
      <c r="F12" s="37"/>
      <c r="G12" s="37">
        <v>20</v>
      </c>
      <c r="H12" s="37"/>
      <c r="I12" s="37"/>
      <c r="J12" s="37"/>
      <c r="K12" s="37"/>
      <c r="L12" s="37">
        <v>30</v>
      </c>
      <c r="M12" s="37"/>
      <c r="N12" s="37"/>
      <c r="O12" s="37"/>
      <c r="P12" s="37"/>
      <c r="Q12" s="37">
        <v>10</v>
      </c>
      <c r="R12" s="37"/>
      <c r="S12" s="37">
        <v>6</v>
      </c>
      <c r="T12" s="37"/>
      <c r="U12" s="37"/>
      <c r="V12" s="37"/>
      <c r="W12" s="37"/>
      <c r="X12" s="37">
        <v>20</v>
      </c>
      <c r="Y12" s="37"/>
      <c r="Z12" s="37">
        <v>10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>
        <v>40</v>
      </c>
      <c r="AK12" s="37">
        <v>5</v>
      </c>
      <c r="AL12" s="37">
        <v>42</v>
      </c>
      <c r="AM12" s="37">
        <v>8</v>
      </c>
      <c r="AN12" s="37"/>
      <c r="AO12" s="37"/>
      <c r="AP12" s="37">
        <v>15</v>
      </c>
      <c r="AQ12" s="37"/>
      <c r="AR12" s="37">
        <v>8</v>
      </c>
      <c r="AS12" s="37"/>
      <c r="AT12" s="37">
        <v>20</v>
      </c>
      <c r="AU12" s="37"/>
      <c r="AV12" s="37">
        <v>5</v>
      </c>
      <c r="AW12" s="37"/>
      <c r="AX12" s="37">
        <v>5</v>
      </c>
      <c r="AY12" s="37"/>
      <c r="AZ12" s="37"/>
      <c r="BA12" s="37">
        <v>15</v>
      </c>
      <c r="BB12" s="37"/>
      <c r="BC12" s="37">
        <v>10</v>
      </c>
      <c r="BD12" s="37"/>
      <c r="BE12" s="37">
        <v>10</v>
      </c>
      <c r="BF12" s="37"/>
      <c r="BG12" s="37"/>
      <c r="BH12" s="37"/>
      <c r="BI12" s="37"/>
      <c r="BJ12" s="37"/>
      <c r="BK12" s="37">
        <v>1</v>
      </c>
      <c r="BL12" s="37"/>
      <c r="BM12" s="37"/>
      <c r="BN12" s="37"/>
      <c r="BO12" s="37">
        <v>4</v>
      </c>
      <c r="BP12" s="39"/>
      <c r="BQ12" s="37"/>
      <c r="BR12" s="37"/>
      <c r="BS12" s="37"/>
      <c r="BT12" s="37"/>
      <c r="BU12" s="37">
        <v>5</v>
      </c>
      <c r="BV12" s="37">
        <v>90</v>
      </c>
      <c r="BW12" s="37">
        <v>30</v>
      </c>
      <c r="BX12" s="37">
        <v>30</v>
      </c>
      <c r="BY12" s="37">
        <v>50</v>
      </c>
      <c r="BZ12" s="37"/>
      <c r="CA12" s="37"/>
      <c r="CB12" s="37"/>
      <c r="CC12" s="37"/>
      <c r="CD12" s="37">
        <v>10</v>
      </c>
      <c r="CE12" s="37">
        <v>20</v>
      </c>
      <c r="CF12" s="37"/>
      <c r="CG12" s="37"/>
      <c r="CH12" s="37">
        <v>100</v>
      </c>
      <c r="CI12" s="37"/>
      <c r="CJ12" s="37">
        <v>50</v>
      </c>
      <c r="CK12" s="37">
        <v>50</v>
      </c>
      <c r="CL12" s="37">
        <v>40</v>
      </c>
      <c r="CM12" s="37"/>
      <c r="CN12" s="37"/>
      <c r="CO12" s="37"/>
      <c r="CP12" s="37">
        <v>5</v>
      </c>
      <c r="CQ12" s="37"/>
      <c r="CR12" s="37">
        <v>1</v>
      </c>
      <c r="CS12" s="37"/>
      <c r="CT12" s="37">
        <v>45</v>
      </c>
      <c r="CU12" s="37"/>
      <c r="CV12" s="37"/>
      <c r="CW12" s="37"/>
      <c r="CX12" s="37">
        <v>1</v>
      </c>
      <c r="CY12" s="37"/>
      <c r="CZ12" s="37"/>
      <c r="DA12" s="37">
        <v>25</v>
      </c>
      <c r="DB12" s="37">
        <v>20</v>
      </c>
      <c r="DC12" s="37">
        <v>5</v>
      </c>
      <c r="DD12" s="37">
        <v>2</v>
      </c>
      <c r="DE12" s="37"/>
      <c r="DF12" s="37">
        <v>15</v>
      </c>
      <c r="DG12" s="37">
        <v>50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>
        <v>5</v>
      </c>
      <c r="DX12" s="37"/>
      <c r="DY12" s="37">
        <v>10</v>
      </c>
      <c r="DZ12" s="37"/>
      <c r="EA12" s="37"/>
      <c r="EB12" s="37"/>
      <c r="EC12" s="37"/>
      <c r="ED12" s="37"/>
      <c r="EE12" s="37"/>
      <c r="EF12" s="37">
        <v>20</v>
      </c>
      <c r="EG12" s="37"/>
      <c r="EH12" s="37"/>
      <c r="EI12" s="37"/>
      <c r="EJ12" s="37"/>
      <c r="EK12" s="37"/>
      <c r="EL12" s="37">
        <v>20</v>
      </c>
      <c r="EM12" s="37"/>
      <c r="EN12" s="37"/>
      <c r="EO12" s="37"/>
      <c r="EP12" s="37">
        <v>-323</v>
      </c>
      <c r="EQ12" s="22">
        <f>SUM(D12:EP12)</f>
        <v>670</v>
      </c>
      <c r="ER12" s="40">
        <v>500</v>
      </c>
      <c r="ES12" s="32">
        <f>SUM(EQ12-ER12)</f>
        <v>170</v>
      </c>
      <c r="ET12" s="33">
        <f>SUM(EQ12-ER12)</f>
        <v>170</v>
      </c>
      <c r="EU12" s="24">
        <v>0.15</v>
      </c>
      <c r="EV12" s="34">
        <f>SUM(ET12*EU12)</f>
        <v>25.5</v>
      </c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</row>
    <row r="13" spans="1:209" s="35" customFormat="1" ht="25.5" customHeight="1">
      <c r="A13" s="1">
        <v>9</v>
      </c>
      <c r="B13" s="4" t="s">
        <v>217</v>
      </c>
      <c r="C13" s="2" t="s">
        <v>51</v>
      </c>
      <c r="D13" s="37"/>
      <c r="E13" s="38"/>
      <c r="F13" s="37"/>
      <c r="G13" s="37"/>
      <c r="H13" s="37"/>
      <c r="I13" s="37"/>
      <c r="J13" s="37"/>
      <c r="K13" s="37"/>
      <c r="L13" s="37">
        <v>5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>
        <v>5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9"/>
      <c r="BQ13" s="37"/>
      <c r="BR13" s="37"/>
      <c r="BS13" s="37"/>
      <c r="BT13" s="37"/>
      <c r="BU13" s="37"/>
      <c r="BV13" s="37"/>
      <c r="BW13" s="37">
        <v>5</v>
      </c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>
        <v>15</v>
      </c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>
        <v>1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>
        <v>4</v>
      </c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22">
        <f>SUM(D13:EP13)</f>
        <v>35</v>
      </c>
      <c r="ER13" s="40">
        <v>15</v>
      </c>
      <c r="ES13" s="32">
        <f>SUM(EQ13-ER13)</f>
        <v>20</v>
      </c>
      <c r="ET13" s="33">
        <f>SUM(EQ13-ER13)</f>
        <v>20</v>
      </c>
      <c r="EU13" s="24">
        <v>0.2</v>
      </c>
      <c r="EV13" s="34">
        <f>SUM(ET13*EU13)</f>
        <v>4</v>
      </c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</row>
    <row r="14" spans="1:209" s="35" customFormat="1" ht="25.5" customHeight="1">
      <c r="A14" s="3">
        <v>10</v>
      </c>
      <c r="B14" s="10" t="s">
        <v>218</v>
      </c>
      <c r="C14" s="2" t="s">
        <v>51</v>
      </c>
      <c r="D14" s="37"/>
      <c r="E14" s="38"/>
      <c r="F14" s="37"/>
      <c r="G14" s="37"/>
      <c r="H14" s="37"/>
      <c r="I14" s="37"/>
      <c r="J14" s="37"/>
      <c r="K14" s="37"/>
      <c r="L14" s="37">
        <v>2</v>
      </c>
      <c r="M14" s="37"/>
      <c r="N14" s="37"/>
      <c r="O14" s="37"/>
      <c r="P14" s="37"/>
      <c r="Q14" s="37"/>
      <c r="R14" s="37"/>
      <c r="S14" s="37">
        <v>2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>
        <v>4</v>
      </c>
      <c r="AM14" s="37">
        <v>6</v>
      </c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>
        <v>1</v>
      </c>
      <c r="BF14" s="37"/>
      <c r="BG14" s="37"/>
      <c r="BH14" s="37"/>
      <c r="BI14" s="37">
        <v>5</v>
      </c>
      <c r="BJ14" s="37"/>
      <c r="BK14" s="37"/>
      <c r="BL14" s="37"/>
      <c r="BM14" s="37"/>
      <c r="BN14" s="37"/>
      <c r="BO14" s="37"/>
      <c r="BP14" s="39"/>
      <c r="BQ14" s="37"/>
      <c r="BR14" s="37"/>
      <c r="BS14" s="37">
        <v>3</v>
      </c>
      <c r="BT14" s="37"/>
      <c r="BU14" s="37"/>
      <c r="BV14" s="37"/>
      <c r="BW14" s="37">
        <v>10</v>
      </c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>
        <v>10</v>
      </c>
      <c r="CI14" s="37"/>
      <c r="CJ14" s="37"/>
      <c r="CK14" s="37"/>
      <c r="CL14" s="37"/>
      <c r="CM14" s="37"/>
      <c r="CN14" s="37"/>
      <c r="CO14" s="37">
        <v>2</v>
      </c>
      <c r="CP14" s="37"/>
      <c r="CQ14" s="37"/>
      <c r="CR14" s="37"/>
      <c r="CS14" s="37"/>
      <c r="CT14" s="37">
        <v>1</v>
      </c>
      <c r="CU14" s="37">
        <v>1</v>
      </c>
      <c r="CV14" s="37"/>
      <c r="CW14" s="37"/>
      <c r="CX14" s="37"/>
      <c r="CY14" s="37"/>
      <c r="CZ14" s="37"/>
      <c r="DA14" s="37">
        <v>1</v>
      </c>
      <c r="DB14" s="37"/>
      <c r="DC14" s="37">
        <v>1</v>
      </c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>
        <v>2</v>
      </c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22">
        <f>SUM(D14:EP14)</f>
        <v>51</v>
      </c>
      <c r="ER14" s="40">
        <v>1</v>
      </c>
      <c r="ES14" s="32">
        <f>SUM(EQ14-ER14)</f>
        <v>50</v>
      </c>
      <c r="ET14" s="33">
        <f>SUM(EQ14-ER14)</f>
        <v>50</v>
      </c>
      <c r="EU14" s="24">
        <v>0.3</v>
      </c>
      <c r="EV14" s="34">
        <f>SUM(ET14*EU14)</f>
        <v>15</v>
      </c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</row>
    <row r="15" spans="1:209" s="35" customFormat="1" ht="25.5" customHeight="1">
      <c r="A15" s="1">
        <v>11</v>
      </c>
      <c r="B15" s="10" t="s">
        <v>219</v>
      </c>
      <c r="C15" s="2" t="s">
        <v>51</v>
      </c>
      <c r="D15" s="37"/>
      <c r="E15" s="38"/>
      <c r="F15" s="37"/>
      <c r="G15" s="37"/>
      <c r="H15" s="37"/>
      <c r="I15" s="37"/>
      <c r="J15" s="37"/>
      <c r="K15" s="37"/>
      <c r="L15" s="37">
        <v>2</v>
      </c>
      <c r="M15" s="37"/>
      <c r="N15" s="37"/>
      <c r="O15" s="37"/>
      <c r="P15" s="37"/>
      <c r="Q15" s="37"/>
      <c r="R15" s="37"/>
      <c r="S15" s="37">
        <v>1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>
        <v>1</v>
      </c>
      <c r="AL15" s="37">
        <v>4</v>
      </c>
      <c r="AM15" s="37">
        <v>5</v>
      </c>
      <c r="AN15" s="37"/>
      <c r="AO15" s="37"/>
      <c r="AP15" s="37"/>
      <c r="AQ15" s="37"/>
      <c r="AR15" s="37"/>
      <c r="AS15" s="37"/>
      <c r="AT15" s="37"/>
      <c r="AU15" s="37"/>
      <c r="AV15" s="37"/>
      <c r="AW15" s="37">
        <v>1</v>
      </c>
      <c r="AX15" s="37"/>
      <c r="AY15" s="37"/>
      <c r="AZ15" s="37"/>
      <c r="BA15" s="37"/>
      <c r="BB15" s="37"/>
      <c r="BC15" s="37">
        <v>10</v>
      </c>
      <c r="BD15" s="37"/>
      <c r="BE15" s="37">
        <v>1</v>
      </c>
      <c r="BF15" s="37"/>
      <c r="BG15" s="37"/>
      <c r="BH15" s="37"/>
      <c r="BI15" s="37">
        <v>5</v>
      </c>
      <c r="BJ15" s="37"/>
      <c r="BK15" s="37"/>
      <c r="BL15" s="37"/>
      <c r="BM15" s="37"/>
      <c r="BN15" s="37"/>
      <c r="BO15" s="37"/>
      <c r="BP15" s="39"/>
      <c r="BQ15" s="37"/>
      <c r="BR15" s="37"/>
      <c r="BS15" s="37">
        <v>3</v>
      </c>
      <c r="BT15" s="37"/>
      <c r="BU15" s="37"/>
      <c r="BV15" s="37"/>
      <c r="BW15" s="37">
        <v>10</v>
      </c>
      <c r="BX15" s="37"/>
      <c r="BY15" s="37"/>
      <c r="BZ15" s="37"/>
      <c r="CA15" s="37"/>
      <c r="CB15" s="37"/>
      <c r="CC15" s="37"/>
      <c r="CD15" s="37"/>
      <c r="CE15" s="37"/>
      <c r="CF15" s="37"/>
      <c r="CG15" s="37">
        <v>1</v>
      </c>
      <c r="CH15" s="37">
        <v>10</v>
      </c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>
        <v>1</v>
      </c>
      <c r="CU15" s="37">
        <v>1</v>
      </c>
      <c r="CV15" s="37"/>
      <c r="CW15" s="37"/>
      <c r="CX15" s="37"/>
      <c r="CY15" s="37"/>
      <c r="CZ15" s="37"/>
      <c r="DA15" s="37"/>
      <c r="DB15" s="37">
        <v>2</v>
      </c>
      <c r="DC15" s="37">
        <v>1</v>
      </c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>
        <v>2</v>
      </c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>
        <v>1</v>
      </c>
      <c r="EM15" s="37"/>
      <c r="EN15" s="37"/>
      <c r="EO15" s="37"/>
      <c r="EP15" s="37"/>
      <c r="EQ15" s="22">
        <f>SUM(D15:EP15)</f>
        <v>62</v>
      </c>
      <c r="ER15" s="40">
        <v>2</v>
      </c>
      <c r="ES15" s="32">
        <f>SUM(EQ15-ER15)</f>
        <v>60</v>
      </c>
      <c r="ET15" s="33">
        <f>SUM(EQ15-ER15)</f>
        <v>60</v>
      </c>
      <c r="EU15" s="24">
        <v>0.3</v>
      </c>
      <c r="EV15" s="34">
        <f>SUM(ET15*EU15)</f>
        <v>18</v>
      </c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</row>
    <row r="16" spans="1:209" s="35" customFormat="1" ht="25.5" customHeight="1">
      <c r="A16" s="3">
        <v>12</v>
      </c>
      <c r="B16" s="11" t="s">
        <v>220</v>
      </c>
      <c r="C16" s="2" t="s">
        <v>50</v>
      </c>
      <c r="D16" s="37"/>
      <c r="E16" s="3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9"/>
      <c r="BQ16" s="37"/>
      <c r="BR16" s="37"/>
      <c r="BS16" s="37">
        <v>2</v>
      </c>
      <c r="BT16" s="37"/>
      <c r="BU16" s="37"/>
      <c r="BV16" s="37"/>
      <c r="BW16" s="37">
        <v>5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>
        <v>5</v>
      </c>
      <c r="CH16" s="37">
        <v>30</v>
      </c>
      <c r="CI16" s="37"/>
      <c r="CJ16" s="37"/>
      <c r="CK16" s="37"/>
      <c r="CL16" s="37">
        <v>20</v>
      </c>
      <c r="CM16" s="37"/>
      <c r="CN16" s="37">
        <v>20</v>
      </c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>
        <v>3</v>
      </c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22">
        <f>SUM(D16:EP16)</f>
        <v>85</v>
      </c>
      <c r="ER16" s="40"/>
      <c r="ES16" s="32">
        <f>SUM(EQ16-ER16)</f>
        <v>85</v>
      </c>
      <c r="ET16" s="33">
        <f>SUM(EQ16-ER16)</f>
        <v>85</v>
      </c>
      <c r="EU16" s="24">
        <v>1.4</v>
      </c>
      <c r="EV16" s="34">
        <f>SUM(ET16*EU16)</f>
        <v>118.99999999999999</v>
      </c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</row>
    <row r="17" spans="1:209" s="35" customFormat="1" ht="25.5" customHeight="1">
      <c r="A17" s="1">
        <v>13</v>
      </c>
      <c r="B17" s="5" t="s">
        <v>215</v>
      </c>
      <c r="C17" s="2" t="s">
        <v>214</v>
      </c>
      <c r="D17" s="37"/>
      <c r="E17" s="3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>
        <v>10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9"/>
      <c r="BQ17" s="37"/>
      <c r="BR17" s="37"/>
      <c r="BS17" s="37"/>
      <c r="BT17" s="37"/>
      <c r="BU17" s="37"/>
      <c r="BV17" s="37"/>
      <c r="BW17" s="37"/>
      <c r="BX17" s="37">
        <v>100</v>
      </c>
      <c r="BY17" s="37">
        <v>60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>
        <v>3</v>
      </c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>
        <v>20</v>
      </c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>
        <v>7</v>
      </c>
      <c r="EQ17" s="22">
        <f>SUM(D17:EP17)</f>
        <v>200</v>
      </c>
      <c r="ER17" s="40"/>
      <c r="ES17" s="32">
        <f>SUM(EQ17-ER17)</f>
        <v>200</v>
      </c>
      <c r="ET17" s="33">
        <f>SUM(EQ17-ER17)</f>
        <v>200</v>
      </c>
      <c r="EU17" s="24">
        <v>2.1</v>
      </c>
      <c r="EV17" s="34">
        <f>SUM(ET17*EU17)</f>
        <v>420</v>
      </c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</row>
    <row r="18" spans="1:209" s="35" customFormat="1" ht="25.5" customHeight="1">
      <c r="A18" s="3">
        <v>14</v>
      </c>
      <c r="B18" s="5" t="s">
        <v>216</v>
      </c>
      <c r="C18" s="2" t="s">
        <v>214</v>
      </c>
      <c r="D18" s="37"/>
      <c r="E18" s="38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9"/>
      <c r="BQ18" s="37"/>
      <c r="BR18" s="37"/>
      <c r="BS18" s="37"/>
      <c r="BT18" s="37"/>
      <c r="BU18" s="37"/>
      <c r="BV18" s="37"/>
      <c r="BW18" s="37"/>
      <c r="BX18" s="37">
        <v>100</v>
      </c>
      <c r="BY18" s="37">
        <v>20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>
        <v>3</v>
      </c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>
        <v>1</v>
      </c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>
        <v>1</v>
      </c>
      <c r="EQ18" s="22">
        <f>SUM(D18:EP18)</f>
        <v>125</v>
      </c>
      <c r="ER18" s="40"/>
      <c r="ES18" s="32">
        <f>SUM(EQ18-ER18)</f>
        <v>125</v>
      </c>
      <c r="ET18" s="33">
        <f>SUM(EQ18-ER18)</f>
        <v>125</v>
      </c>
      <c r="EU18" s="24">
        <v>2.1</v>
      </c>
      <c r="EV18" s="34">
        <f>SUM(ET18*EU18)</f>
        <v>262.5</v>
      </c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</row>
    <row r="19" spans="1:209" s="35" customFormat="1" ht="25.5" customHeight="1">
      <c r="A19" s="1">
        <v>15</v>
      </c>
      <c r="B19" s="5" t="s">
        <v>221</v>
      </c>
      <c r="C19" s="2" t="s">
        <v>50</v>
      </c>
      <c r="D19" s="37"/>
      <c r="E19" s="38"/>
      <c r="F19" s="37"/>
      <c r="G19" s="37"/>
      <c r="H19" s="37"/>
      <c r="I19" s="37"/>
      <c r="J19" s="37"/>
      <c r="K19" s="37"/>
      <c r="L19" s="37">
        <v>2</v>
      </c>
      <c r="M19" s="37"/>
      <c r="N19" s="37"/>
      <c r="O19" s="37"/>
      <c r="P19" s="37"/>
      <c r="Q19" s="37">
        <v>1</v>
      </c>
      <c r="R19" s="37"/>
      <c r="S19" s="37"/>
      <c r="T19" s="37"/>
      <c r="U19" s="37"/>
      <c r="V19" s="37"/>
      <c r="W19" s="37"/>
      <c r="X19" s="37">
        <v>1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>
        <v>2</v>
      </c>
      <c r="AI19" s="37"/>
      <c r="AJ19" s="37">
        <v>5</v>
      </c>
      <c r="AK19" s="37"/>
      <c r="AL19" s="37">
        <v>1</v>
      </c>
      <c r="AM19" s="37">
        <v>2</v>
      </c>
      <c r="AN19" s="37"/>
      <c r="AO19" s="37"/>
      <c r="AP19" s="37">
        <v>2</v>
      </c>
      <c r="AQ19" s="37"/>
      <c r="AR19" s="37">
        <v>1</v>
      </c>
      <c r="AS19" s="37"/>
      <c r="AT19" s="37">
        <v>3</v>
      </c>
      <c r="AU19" s="37"/>
      <c r="AV19" s="37"/>
      <c r="AW19" s="37"/>
      <c r="AX19" s="37">
        <v>3</v>
      </c>
      <c r="AY19" s="37"/>
      <c r="AZ19" s="37"/>
      <c r="BA19" s="37">
        <v>2</v>
      </c>
      <c r="BB19" s="37">
        <v>1</v>
      </c>
      <c r="BC19" s="37"/>
      <c r="BD19" s="37"/>
      <c r="BE19" s="37"/>
      <c r="BF19" s="37">
        <v>6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9"/>
      <c r="BQ19" s="37"/>
      <c r="BR19" s="37">
        <v>1</v>
      </c>
      <c r="BS19" s="37">
        <v>1</v>
      </c>
      <c r="BT19" s="37"/>
      <c r="BU19" s="37">
        <v>1</v>
      </c>
      <c r="BV19" s="37"/>
      <c r="BW19" s="37">
        <v>10</v>
      </c>
      <c r="BX19" s="37"/>
      <c r="BY19" s="37">
        <v>5</v>
      </c>
      <c r="BZ19" s="37"/>
      <c r="CA19" s="37"/>
      <c r="CB19" s="37"/>
      <c r="CC19" s="37"/>
      <c r="CD19" s="37"/>
      <c r="CE19" s="37">
        <v>2</v>
      </c>
      <c r="CF19" s="37"/>
      <c r="CG19" s="37">
        <v>1</v>
      </c>
      <c r="CH19" s="37">
        <v>5</v>
      </c>
      <c r="CI19" s="37"/>
      <c r="CJ19" s="37"/>
      <c r="CK19" s="37"/>
      <c r="CL19" s="37">
        <v>5</v>
      </c>
      <c r="CM19" s="37">
        <v>1</v>
      </c>
      <c r="CN19" s="37">
        <v>3</v>
      </c>
      <c r="CO19" s="37">
        <v>2</v>
      </c>
      <c r="CP19" s="37"/>
      <c r="CQ19" s="37"/>
      <c r="CR19" s="37">
        <v>1</v>
      </c>
      <c r="CS19" s="37"/>
      <c r="CT19" s="37"/>
      <c r="CU19" s="37">
        <v>2</v>
      </c>
      <c r="CV19" s="37"/>
      <c r="CW19" s="37"/>
      <c r="CX19" s="37"/>
      <c r="CY19" s="37"/>
      <c r="CZ19" s="37"/>
      <c r="DA19" s="37"/>
      <c r="DB19" s="37">
        <v>3</v>
      </c>
      <c r="DC19" s="37">
        <v>2</v>
      </c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>
        <v>1</v>
      </c>
      <c r="EB19" s="37"/>
      <c r="EC19" s="37">
        <v>1</v>
      </c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>
        <v>1</v>
      </c>
      <c r="EQ19" s="22">
        <f>SUM(D19:EP19)</f>
        <v>80</v>
      </c>
      <c r="ER19" s="40">
        <v>30</v>
      </c>
      <c r="ES19" s="32">
        <f>SUM(EQ19-ER19)</f>
        <v>50</v>
      </c>
      <c r="ET19" s="33">
        <f>SUM(EQ19-ER19)</f>
        <v>50</v>
      </c>
      <c r="EU19" s="24">
        <v>0.6</v>
      </c>
      <c r="EV19" s="34">
        <f>SUM(ET19*EU19)</f>
        <v>30</v>
      </c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</row>
    <row r="20" spans="1:209" s="35" customFormat="1" ht="25.5" customHeight="1">
      <c r="A20" s="3">
        <v>16</v>
      </c>
      <c r="B20" s="12" t="s">
        <v>61</v>
      </c>
      <c r="C20" s="2" t="s">
        <v>50</v>
      </c>
      <c r="D20" s="37"/>
      <c r="E20" s="38"/>
      <c r="F20" s="37"/>
      <c r="G20" s="37"/>
      <c r="H20" s="37"/>
      <c r="I20" s="37"/>
      <c r="J20" s="37"/>
      <c r="K20" s="37"/>
      <c r="L20" s="37">
        <v>2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v>7</v>
      </c>
      <c r="X20" s="37"/>
      <c r="Y20" s="37"/>
      <c r="Z20" s="37">
        <v>4</v>
      </c>
      <c r="AA20" s="37"/>
      <c r="AB20" s="37"/>
      <c r="AC20" s="37"/>
      <c r="AD20" s="37"/>
      <c r="AE20" s="37"/>
      <c r="AF20" s="37"/>
      <c r="AG20" s="37"/>
      <c r="AH20" s="37"/>
      <c r="AI20" s="37">
        <v>3</v>
      </c>
      <c r="AJ20" s="37">
        <v>5</v>
      </c>
      <c r="AK20" s="37"/>
      <c r="AL20" s="37">
        <v>4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>
        <v>2</v>
      </c>
      <c r="BB20" s="37"/>
      <c r="BC20" s="37"/>
      <c r="BD20" s="37"/>
      <c r="BE20" s="37"/>
      <c r="BF20" s="37">
        <v>4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9"/>
      <c r="BQ20" s="37"/>
      <c r="BR20" s="37">
        <v>1</v>
      </c>
      <c r="BS20" s="37"/>
      <c r="BT20" s="37"/>
      <c r="BU20" s="37">
        <v>1</v>
      </c>
      <c r="BV20" s="37">
        <v>2</v>
      </c>
      <c r="BW20" s="37">
        <v>5</v>
      </c>
      <c r="BX20" s="37"/>
      <c r="BY20" s="37"/>
      <c r="BZ20" s="37"/>
      <c r="CA20" s="37"/>
      <c r="CB20" s="37"/>
      <c r="CC20" s="37">
        <v>5</v>
      </c>
      <c r="CD20" s="37"/>
      <c r="CE20" s="37"/>
      <c r="CF20" s="37"/>
      <c r="CG20" s="37">
        <v>2</v>
      </c>
      <c r="CH20" s="37">
        <v>5</v>
      </c>
      <c r="CI20" s="37"/>
      <c r="CJ20" s="37"/>
      <c r="CK20" s="37">
        <v>2</v>
      </c>
      <c r="CL20" s="37">
        <v>5</v>
      </c>
      <c r="CM20" s="37">
        <v>3</v>
      </c>
      <c r="CN20" s="37"/>
      <c r="CO20" s="37">
        <v>2</v>
      </c>
      <c r="CP20" s="37"/>
      <c r="CQ20" s="37"/>
      <c r="CR20" s="37">
        <v>2</v>
      </c>
      <c r="CS20" s="37"/>
      <c r="CT20" s="37"/>
      <c r="CU20" s="37"/>
      <c r="CV20" s="37"/>
      <c r="CW20" s="37"/>
      <c r="CX20" s="37">
        <v>1</v>
      </c>
      <c r="CY20" s="37"/>
      <c r="CZ20" s="37"/>
      <c r="DA20" s="37">
        <v>1</v>
      </c>
      <c r="DB20" s="37">
        <v>3</v>
      </c>
      <c r="DC20" s="37"/>
      <c r="DD20" s="37"/>
      <c r="DE20" s="37"/>
      <c r="DF20" s="37"/>
      <c r="DG20" s="37">
        <v>5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>
        <v>7</v>
      </c>
      <c r="EB20" s="37"/>
      <c r="EC20" s="37">
        <v>1</v>
      </c>
      <c r="ED20" s="37"/>
      <c r="EE20" s="37"/>
      <c r="EF20" s="37"/>
      <c r="EG20" s="37"/>
      <c r="EH20" s="37"/>
      <c r="EI20" s="37"/>
      <c r="EJ20" s="37"/>
      <c r="EK20" s="37"/>
      <c r="EL20" s="37">
        <v>2</v>
      </c>
      <c r="EM20" s="37"/>
      <c r="EN20" s="37"/>
      <c r="EO20" s="37"/>
      <c r="EP20" s="37"/>
      <c r="EQ20" s="22">
        <f>SUM(D20:EP20)</f>
        <v>86</v>
      </c>
      <c r="ER20" s="40">
        <v>36</v>
      </c>
      <c r="ES20" s="32">
        <f>SUM(EQ20-ER20)</f>
        <v>50</v>
      </c>
      <c r="ET20" s="33">
        <f>SUM(EQ20-ER20)</f>
        <v>50</v>
      </c>
      <c r="EU20" s="24">
        <v>0.3</v>
      </c>
      <c r="EV20" s="34">
        <f>SUM(ET20*EU20)</f>
        <v>15</v>
      </c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</row>
    <row r="21" spans="1:209" s="35" customFormat="1" ht="25.5" customHeight="1">
      <c r="A21" s="1">
        <v>17</v>
      </c>
      <c r="B21" s="12" t="s">
        <v>84</v>
      </c>
      <c r="C21" s="2" t="s">
        <v>50</v>
      </c>
      <c r="D21" s="37"/>
      <c r="E21" s="3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>
        <v>1</v>
      </c>
      <c r="R21" s="37"/>
      <c r="S21" s="37"/>
      <c r="T21" s="37"/>
      <c r="U21" s="37"/>
      <c r="V21" s="37"/>
      <c r="W21" s="37">
        <v>1</v>
      </c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>
        <v>1</v>
      </c>
      <c r="AK21" s="37"/>
      <c r="AL21" s="37"/>
      <c r="AM21" s="37">
        <v>3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>
        <v>1</v>
      </c>
      <c r="BK21" s="37"/>
      <c r="BL21" s="37"/>
      <c r="BM21" s="37"/>
      <c r="BN21" s="37"/>
      <c r="BO21" s="37"/>
      <c r="BP21" s="39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>
        <v>5</v>
      </c>
      <c r="CI21" s="37"/>
      <c r="CJ21" s="37">
        <v>1</v>
      </c>
      <c r="CK21" s="37">
        <v>1</v>
      </c>
      <c r="CL21" s="37">
        <v>2</v>
      </c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>
        <v>2</v>
      </c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22">
        <f>SUM(D21:EP21)</f>
        <v>18</v>
      </c>
      <c r="ER21" s="40">
        <v>8</v>
      </c>
      <c r="ES21" s="32">
        <f>SUM(EQ21-ER21)</f>
        <v>10</v>
      </c>
      <c r="ET21" s="33">
        <f>SUM(EQ21-ER21)</f>
        <v>10</v>
      </c>
      <c r="EU21" s="24">
        <v>29</v>
      </c>
      <c r="EV21" s="34">
        <f>SUM(ET21*EU21)</f>
        <v>290</v>
      </c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</row>
    <row r="22" spans="1:209" s="35" customFormat="1" ht="25.5" customHeight="1">
      <c r="A22" s="3">
        <v>18</v>
      </c>
      <c r="B22" s="12" t="s">
        <v>85</v>
      </c>
      <c r="C22" s="2" t="s">
        <v>214</v>
      </c>
      <c r="D22" s="37"/>
      <c r="E22" s="38"/>
      <c r="F22" s="37"/>
      <c r="G22" s="37"/>
      <c r="H22" s="37"/>
      <c r="I22" s="37"/>
      <c r="J22" s="37"/>
      <c r="K22" s="37"/>
      <c r="L22" s="37">
        <v>20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>
        <v>10</v>
      </c>
      <c r="Y22" s="37"/>
      <c r="Z22" s="37">
        <v>10</v>
      </c>
      <c r="AA22" s="37"/>
      <c r="AB22" s="37"/>
      <c r="AC22" s="37"/>
      <c r="AD22" s="37"/>
      <c r="AE22" s="37"/>
      <c r="AF22" s="37"/>
      <c r="AG22" s="37"/>
      <c r="AH22" s="37">
        <v>30</v>
      </c>
      <c r="AI22" s="37"/>
      <c r="AJ22" s="37">
        <v>10</v>
      </c>
      <c r="AK22" s="37"/>
      <c r="AL22" s="37">
        <v>15</v>
      </c>
      <c r="AM22" s="37"/>
      <c r="AN22" s="37"/>
      <c r="AO22" s="37"/>
      <c r="AP22" s="37">
        <v>10</v>
      </c>
      <c r="AQ22" s="37"/>
      <c r="AR22" s="37"/>
      <c r="AS22" s="37"/>
      <c r="AT22" s="37"/>
      <c r="AU22" s="37"/>
      <c r="AV22" s="37"/>
      <c r="AW22" s="37"/>
      <c r="AX22" s="37">
        <v>15</v>
      </c>
      <c r="AY22" s="37"/>
      <c r="AZ22" s="37"/>
      <c r="BA22" s="37">
        <v>4</v>
      </c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9"/>
      <c r="BQ22" s="37"/>
      <c r="BR22" s="37"/>
      <c r="BS22" s="37">
        <v>10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>
        <v>2</v>
      </c>
      <c r="CF22" s="37"/>
      <c r="CG22" s="37"/>
      <c r="CH22" s="37"/>
      <c r="CI22" s="37"/>
      <c r="CJ22" s="37"/>
      <c r="CK22" s="37"/>
      <c r="CL22" s="37"/>
      <c r="CM22" s="37"/>
      <c r="CN22" s="37">
        <v>4</v>
      </c>
      <c r="CO22" s="37"/>
      <c r="CP22" s="37"/>
      <c r="CQ22" s="37"/>
      <c r="CR22" s="37">
        <v>5</v>
      </c>
      <c r="CS22" s="37"/>
      <c r="CT22" s="37">
        <v>10</v>
      </c>
      <c r="CU22" s="37">
        <v>10</v>
      </c>
      <c r="CV22" s="37"/>
      <c r="CW22" s="37"/>
      <c r="CX22" s="37">
        <v>10</v>
      </c>
      <c r="CY22" s="37"/>
      <c r="CZ22" s="37"/>
      <c r="DA22" s="37">
        <v>5</v>
      </c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>
        <v>1</v>
      </c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22">
        <f>SUM(D22:EP22)</f>
        <v>181</v>
      </c>
      <c r="ER22" s="40">
        <v>1</v>
      </c>
      <c r="ES22" s="32">
        <f>SUM(EQ22-ER22)</f>
        <v>180</v>
      </c>
      <c r="ET22" s="33">
        <f>SUM(EQ22-ER22)</f>
        <v>180</v>
      </c>
      <c r="EU22" s="24">
        <v>0.6</v>
      </c>
      <c r="EV22" s="34">
        <f>SUM(ET22*EU22)</f>
        <v>108</v>
      </c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</row>
    <row r="23" spans="1:209" s="35" customFormat="1" ht="25.5" customHeight="1">
      <c r="A23" s="1">
        <v>19</v>
      </c>
      <c r="B23" s="5" t="s">
        <v>86</v>
      </c>
      <c r="C23" s="2" t="s">
        <v>82</v>
      </c>
      <c r="D23" s="37"/>
      <c r="E23" s="38">
        <v>50</v>
      </c>
      <c r="F23" s="37"/>
      <c r="G23" s="37"/>
      <c r="H23" s="37"/>
      <c r="I23" s="37"/>
      <c r="J23" s="37"/>
      <c r="K23" s="37"/>
      <c r="L23" s="37">
        <v>10</v>
      </c>
      <c r="M23" s="37"/>
      <c r="N23" s="37"/>
      <c r="O23" s="37"/>
      <c r="P23" s="37"/>
      <c r="Q23" s="37">
        <v>3</v>
      </c>
      <c r="R23" s="37"/>
      <c r="S23" s="37">
        <v>5</v>
      </c>
      <c r="T23" s="37">
        <v>10</v>
      </c>
      <c r="U23" s="37"/>
      <c r="V23" s="37"/>
      <c r="W23" s="37"/>
      <c r="X23" s="37">
        <v>5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v>10</v>
      </c>
      <c r="AJ23" s="37">
        <v>15</v>
      </c>
      <c r="AK23" s="37"/>
      <c r="AL23" s="37">
        <v>17</v>
      </c>
      <c r="AM23" s="37">
        <v>40</v>
      </c>
      <c r="AN23" s="37"/>
      <c r="AO23" s="37"/>
      <c r="AP23" s="37">
        <v>20</v>
      </c>
      <c r="AQ23" s="37"/>
      <c r="AR23" s="37">
        <v>10</v>
      </c>
      <c r="AS23" s="37"/>
      <c r="AT23" s="37">
        <v>20</v>
      </c>
      <c r="AU23" s="37"/>
      <c r="AV23" s="37"/>
      <c r="AW23" s="37"/>
      <c r="AX23" s="37">
        <v>10</v>
      </c>
      <c r="AY23" s="37"/>
      <c r="AZ23" s="37"/>
      <c r="BA23" s="37">
        <v>10</v>
      </c>
      <c r="BB23" s="37">
        <v>4</v>
      </c>
      <c r="BC23" s="37">
        <v>5</v>
      </c>
      <c r="BD23" s="37"/>
      <c r="BE23" s="37">
        <v>5</v>
      </c>
      <c r="BF23" s="37"/>
      <c r="BG23" s="37"/>
      <c r="BH23" s="37"/>
      <c r="BI23" s="37">
        <v>10</v>
      </c>
      <c r="BJ23" s="37">
        <v>3</v>
      </c>
      <c r="BK23" s="37">
        <v>6</v>
      </c>
      <c r="BL23" s="37"/>
      <c r="BM23" s="37"/>
      <c r="BN23" s="37"/>
      <c r="BO23" s="37">
        <v>3</v>
      </c>
      <c r="BP23" s="39"/>
      <c r="BQ23" s="37"/>
      <c r="BR23" s="37">
        <v>20</v>
      </c>
      <c r="BS23" s="37">
        <v>10</v>
      </c>
      <c r="BT23" s="37">
        <v>5</v>
      </c>
      <c r="BU23" s="37"/>
      <c r="BV23" s="37"/>
      <c r="BW23" s="37">
        <v>20</v>
      </c>
      <c r="BX23" s="37">
        <v>15</v>
      </c>
      <c r="BY23" s="37"/>
      <c r="BZ23" s="37"/>
      <c r="CA23" s="37"/>
      <c r="CB23" s="37"/>
      <c r="CC23" s="37"/>
      <c r="CD23" s="37"/>
      <c r="CE23" s="37"/>
      <c r="CF23" s="37"/>
      <c r="CG23" s="37">
        <v>6</v>
      </c>
      <c r="CH23" s="37">
        <v>50</v>
      </c>
      <c r="CI23" s="37">
        <v>1</v>
      </c>
      <c r="CJ23" s="37"/>
      <c r="CK23" s="37"/>
      <c r="CL23" s="37">
        <v>30</v>
      </c>
      <c r="CM23" s="37">
        <v>5</v>
      </c>
      <c r="CN23" s="37"/>
      <c r="CO23" s="37">
        <v>5</v>
      </c>
      <c r="CP23" s="37"/>
      <c r="CQ23" s="37"/>
      <c r="CR23" s="37">
        <v>2</v>
      </c>
      <c r="CS23" s="37"/>
      <c r="CT23" s="37">
        <v>25</v>
      </c>
      <c r="CU23" s="37">
        <v>10</v>
      </c>
      <c r="CV23" s="37"/>
      <c r="CW23" s="37"/>
      <c r="CX23" s="37">
        <v>1</v>
      </c>
      <c r="CY23" s="37"/>
      <c r="CZ23" s="37"/>
      <c r="DA23" s="37">
        <v>6</v>
      </c>
      <c r="DB23" s="37"/>
      <c r="DC23" s="37">
        <v>5</v>
      </c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>
        <v>10</v>
      </c>
      <c r="DX23" s="37"/>
      <c r="DY23" s="37"/>
      <c r="DZ23" s="37"/>
      <c r="EA23" s="37">
        <v>21</v>
      </c>
      <c r="EB23" s="37"/>
      <c r="EC23" s="37">
        <v>5</v>
      </c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22">
        <f>SUM(D23:EP23)</f>
        <v>523</v>
      </c>
      <c r="ER23" s="40">
        <v>123</v>
      </c>
      <c r="ES23" s="32">
        <f>SUM(EQ23-ER23)</f>
        <v>400</v>
      </c>
      <c r="ET23" s="33">
        <f>SUM(EQ23-ER23)</f>
        <v>400</v>
      </c>
      <c r="EU23" s="24">
        <v>0.3</v>
      </c>
      <c r="EV23" s="34">
        <f>SUM(ET23*EU23)</f>
        <v>120</v>
      </c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</row>
    <row r="24" spans="1:209" s="35" customFormat="1" ht="25.5" customHeight="1">
      <c r="A24" s="3">
        <v>20</v>
      </c>
      <c r="B24" s="5" t="s">
        <v>87</v>
      </c>
      <c r="C24" s="2" t="s">
        <v>82</v>
      </c>
      <c r="D24" s="37"/>
      <c r="E24" s="38"/>
      <c r="F24" s="37"/>
      <c r="G24" s="37"/>
      <c r="H24" s="37"/>
      <c r="I24" s="37"/>
      <c r="J24" s="37"/>
      <c r="K24" s="37"/>
      <c r="L24" s="37">
        <v>10</v>
      </c>
      <c r="M24" s="37"/>
      <c r="N24" s="37"/>
      <c r="O24" s="37"/>
      <c r="P24" s="37"/>
      <c r="Q24" s="37"/>
      <c r="R24" s="37"/>
      <c r="S24" s="37">
        <v>5</v>
      </c>
      <c r="T24" s="37"/>
      <c r="U24" s="37"/>
      <c r="V24" s="37"/>
      <c r="W24" s="37"/>
      <c r="X24" s="37">
        <v>5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>
        <v>15</v>
      </c>
      <c r="AK24" s="37"/>
      <c r="AL24" s="37">
        <v>10</v>
      </c>
      <c r="AM24" s="37">
        <v>40</v>
      </c>
      <c r="AN24" s="37"/>
      <c r="AO24" s="37"/>
      <c r="AP24" s="37"/>
      <c r="AQ24" s="37"/>
      <c r="AR24" s="37"/>
      <c r="AS24" s="37"/>
      <c r="AT24" s="37">
        <v>20</v>
      </c>
      <c r="AU24" s="37"/>
      <c r="AV24" s="37"/>
      <c r="AW24" s="37">
        <v>3</v>
      </c>
      <c r="AX24" s="37">
        <v>25</v>
      </c>
      <c r="AY24" s="37"/>
      <c r="AZ24" s="37">
        <v>4</v>
      </c>
      <c r="BA24" s="37">
        <v>2</v>
      </c>
      <c r="BB24" s="37"/>
      <c r="BC24" s="37">
        <v>4</v>
      </c>
      <c r="BD24" s="37">
        <v>4</v>
      </c>
      <c r="BE24" s="37">
        <v>3</v>
      </c>
      <c r="BF24" s="37">
        <v>50</v>
      </c>
      <c r="BG24" s="37"/>
      <c r="BH24" s="37"/>
      <c r="BI24" s="37">
        <v>10</v>
      </c>
      <c r="BJ24" s="37">
        <v>10</v>
      </c>
      <c r="BK24" s="37"/>
      <c r="BL24" s="37"/>
      <c r="BM24" s="37">
        <v>2</v>
      </c>
      <c r="BN24" s="37"/>
      <c r="BO24" s="37">
        <v>3</v>
      </c>
      <c r="BP24" s="39"/>
      <c r="BQ24" s="37"/>
      <c r="BR24" s="37">
        <v>20</v>
      </c>
      <c r="BS24" s="37">
        <v>10</v>
      </c>
      <c r="BT24" s="37"/>
      <c r="BU24" s="37"/>
      <c r="BV24" s="37"/>
      <c r="BW24" s="37">
        <v>10</v>
      </c>
      <c r="BX24" s="37">
        <v>15</v>
      </c>
      <c r="BY24" s="37">
        <v>50</v>
      </c>
      <c r="BZ24" s="37"/>
      <c r="CA24" s="37"/>
      <c r="CB24" s="37"/>
      <c r="CC24" s="37"/>
      <c r="CD24" s="37"/>
      <c r="CE24" s="37"/>
      <c r="CF24" s="37"/>
      <c r="CG24" s="37">
        <v>6</v>
      </c>
      <c r="CH24" s="37">
        <v>50</v>
      </c>
      <c r="CI24" s="37">
        <v>1</v>
      </c>
      <c r="CJ24" s="37"/>
      <c r="CK24" s="37"/>
      <c r="CL24" s="37">
        <v>30</v>
      </c>
      <c r="CM24" s="37">
        <v>5</v>
      </c>
      <c r="CN24" s="37">
        <v>10</v>
      </c>
      <c r="CO24" s="37"/>
      <c r="CP24" s="37"/>
      <c r="CQ24" s="37"/>
      <c r="CR24" s="37">
        <v>2</v>
      </c>
      <c r="CS24" s="37"/>
      <c r="CT24" s="37">
        <v>20</v>
      </c>
      <c r="CU24" s="37"/>
      <c r="CV24" s="37"/>
      <c r="CW24" s="37"/>
      <c r="CX24" s="37">
        <v>1</v>
      </c>
      <c r="CY24" s="37"/>
      <c r="CZ24" s="37"/>
      <c r="DA24" s="37">
        <v>6</v>
      </c>
      <c r="DB24" s="37"/>
      <c r="DC24" s="37">
        <v>5</v>
      </c>
      <c r="DD24" s="37"/>
      <c r="DE24" s="37"/>
      <c r="DF24" s="37">
        <v>2</v>
      </c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>
        <v>10</v>
      </c>
      <c r="DX24" s="37"/>
      <c r="DY24" s="37"/>
      <c r="DZ24" s="37"/>
      <c r="EA24" s="37">
        <v>6</v>
      </c>
      <c r="EB24" s="37"/>
      <c r="EC24" s="37">
        <v>5</v>
      </c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22">
        <f>SUM(D24:EP24)</f>
        <v>489</v>
      </c>
      <c r="ER24" s="40">
        <v>39</v>
      </c>
      <c r="ES24" s="32">
        <f>SUM(EQ24-ER24)</f>
        <v>450</v>
      </c>
      <c r="ET24" s="33">
        <f>SUM(EQ24-ER24)</f>
        <v>450</v>
      </c>
      <c r="EU24" s="24">
        <v>0.3</v>
      </c>
      <c r="EV24" s="34">
        <f>SUM(ET24*EU24)</f>
        <v>135</v>
      </c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</row>
    <row r="25" spans="1:209" s="35" customFormat="1" ht="25.5" customHeight="1">
      <c r="A25" s="1">
        <v>21</v>
      </c>
      <c r="B25" s="5" t="s">
        <v>88</v>
      </c>
      <c r="C25" s="2" t="s">
        <v>82</v>
      </c>
      <c r="D25" s="37"/>
      <c r="E25" s="38">
        <v>100</v>
      </c>
      <c r="F25" s="37"/>
      <c r="G25" s="37">
        <v>20</v>
      </c>
      <c r="H25" s="37"/>
      <c r="I25" s="37"/>
      <c r="J25" s="37"/>
      <c r="K25" s="37"/>
      <c r="L25" s="37">
        <v>10</v>
      </c>
      <c r="M25" s="37"/>
      <c r="N25" s="37"/>
      <c r="O25" s="37"/>
      <c r="P25" s="37"/>
      <c r="Q25" s="37">
        <v>5</v>
      </c>
      <c r="R25" s="37"/>
      <c r="S25" s="37"/>
      <c r="T25" s="37">
        <v>10</v>
      </c>
      <c r="U25" s="37"/>
      <c r="V25" s="37"/>
      <c r="W25" s="37"/>
      <c r="X25" s="37">
        <v>5</v>
      </c>
      <c r="Y25" s="37"/>
      <c r="Z25" s="37">
        <v>10</v>
      </c>
      <c r="AA25" s="37"/>
      <c r="AB25" s="37">
        <v>14</v>
      </c>
      <c r="AC25" s="37"/>
      <c r="AD25" s="37"/>
      <c r="AE25" s="37"/>
      <c r="AF25" s="37">
        <v>4</v>
      </c>
      <c r="AG25" s="37"/>
      <c r="AH25" s="37">
        <v>18</v>
      </c>
      <c r="AI25" s="37"/>
      <c r="AJ25" s="37">
        <v>10</v>
      </c>
      <c r="AK25" s="37"/>
      <c r="AL25" s="37"/>
      <c r="AM25" s="37">
        <v>50</v>
      </c>
      <c r="AN25" s="37"/>
      <c r="AO25" s="37"/>
      <c r="AP25" s="37"/>
      <c r="AQ25" s="37"/>
      <c r="AR25" s="37">
        <v>10</v>
      </c>
      <c r="AS25" s="37"/>
      <c r="AT25" s="37">
        <v>20</v>
      </c>
      <c r="AU25" s="37">
        <v>4</v>
      </c>
      <c r="AV25" s="37">
        <v>10</v>
      </c>
      <c r="AW25" s="37"/>
      <c r="AX25" s="37"/>
      <c r="AY25" s="37"/>
      <c r="AZ25" s="37">
        <v>4</v>
      </c>
      <c r="BA25" s="37">
        <v>10</v>
      </c>
      <c r="BB25" s="37">
        <v>5</v>
      </c>
      <c r="BC25" s="37">
        <v>6</v>
      </c>
      <c r="BD25" s="37">
        <v>4</v>
      </c>
      <c r="BE25" s="37">
        <v>10</v>
      </c>
      <c r="BF25" s="37">
        <v>50</v>
      </c>
      <c r="BG25" s="37"/>
      <c r="BH25" s="37"/>
      <c r="BI25" s="37">
        <v>10</v>
      </c>
      <c r="BJ25" s="37">
        <v>10</v>
      </c>
      <c r="BK25" s="37">
        <v>10</v>
      </c>
      <c r="BL25" s="37"/>
      <c r="BM25" s="37"/>
      <c r="BN25" s="37"/>
      <c r="BO25" s="37"/>
      <c r="BP25" s="39"/>
      <c r="BQ25" s="37"/>
      <c r="BR25" s="37">
        <v>20</v>
      </c>
      <c r="BS25" s="37">
        <v>10</v>
      </c>
      <c r="BT25" s="37"/>
      <c r="BU25" s="37"/>
      <c r="BV25" s="37">
        <v>20</v>
      </c>
      <c r="BW25" s="37">
        <v>20</v>
      </c>
      <c r="BX25" s="37">
        <v>15</v>
      </c>
      <c r="BY25" s="37">
        <v>50</v>
      </c>
      <c r="BZ25" s="37"/>
      <c r="CA25" s="37"/>
      <c r="CB25" s="37"/>
      <c r="CC25" s="37">
        <v>50</v>
      </c>
      <c r="CD25" s="37">
        <v>5</v>
      </c>
      <c r="CE25" s="37">
        <v>40</v>
      </c>
      <c r="CF25" s="37"/>
      <c r="CG25" s="37">
        <v>6</v>
      </c>
      <c r="CH25" s="37">
        <v>50</v>
      </c>
      <c r="CI25" s="37"/>
      <c r="CJ25" s="37">
        <v>15</v>
      </c>
      <c r="CK25" s="37">
        <v>20</v>
      </c>
      <c r="CL25" s="37">
        <v>30</v>
      </c>
      <c r="CM25" s="37">
        <v>10</v>
      </c>
      <c r="CN25" s="37"/>
      <c r="CO25" s="37"/>
      <c r="CP25" s="37"/>
      <c r="CQ25" s="37"/>
      <c r="CR25" s="37"/>
      <c r="CS25" s="37"/>
      <c r="CT25" s="37">
        <v>50</v>
      </c>
      <c r="CU25" s="37"/>
      <c r="CV25" s="37"/>
      <c r="CW25" s="37"/>
      <c r="CX25" s="37">
        <v>1</v>
      </c>
      <c r="CY25" s="37"/>
      <c r="CZ25" s="37"/>
      <c r="DA25" s="37">
        <v>10</v>
      </c>
      <c r="DB25" s="37"/>
      <c r="DC25" s="37">
        <v>15</v>
      </c>
      <c r="DD25" s="37"/>
      <c r="DE25" s="37"/>
      <c r="DF25" s="37">
        <v>25</v>
      </c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>
        <v>5</v>
      </c>
      <c r="DW25" s="37">
        <v>10</v>
      </c>
      <c r="DX25" s="37"/>
      <c r="DY25" s="37"/>
      <c r="DZ25" s="37"/>
      <c r="EA25" s="37">
        <v>1</v>
      </c>
      <c r="EB25" s="37"/>
      <c r="EC25" s="37">
        <v>5</v>
      </c>
      <c r="ED25" s="37"/>
      <c r="EE25" s="37"/>
      <c r="EF25" s="37">
        <v>10</v>
      </c>
      <c r="EG25" s="37"/>
      <c r="EH25" s="37"/>
      <c r="EI25" s="37"/>
      <c r="EJ25" s="37"/>
      <c r="EK25" s="37"/>
      <c r="EL25" s="37">
        <v>4</v>
      </c>
      <c r="EM25" s="37"/>
      <c r="EN25" s="37"/>
      <c r="EO25" s="37"/>
      <c r="EP25" s="86"/>
      <c r="EQ25" s="22">
        <f>SUM(D25:EP25)</f>
        <v>916</v>
      </c>
      <c r="ER25" s="40">
        <v>116</v>
      </c>
      <c r="ES25" s="32">
        <f>SUM(EQ25-ER25)</f>
        <v>800</v>
      </c>
      <c r="ET25" s="33">
        <f>SUM(EQ25-ER25)</f>
        <v>800</v>
      </c>
      <c r="EU25" s="24">
        <v>0.3</v>
      </c>
      <c r="EV25" s="34">
        <f>SUM(ET25*EU25)</f>
        <v>240</v>
      </c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</row>
    <row r="26" spans="1:209" s="35" customFormat="1" ht="25.5" customHeight="1">
      <c r="A26" s="3">
        <v>22</v>
      </c>
      <c r="B26" s="5" t="s">
        <v>275</v>
      </c>
      <c r="C26" s="2" t="s">
        <v>53</v>
      </c>
      <c r="D26" s="37"/>
      <c r="E26" s="38">
        <v>2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>
        <v>1</v>
      </c>
      <c r="R26" s="37"/>
      <c r="S26" s="37"/>
      <c r="T26" s="37"/>
      <c r="U26" s="37"/>
      <c r="V26" s="37"/>
      <c r="W26" s="37"/>
      <c r="X26" s="37">
        <v>1</v>
      </c>
      <c r="Y26" s="37"/>
      <c r="Z26" s="37">
        <v>2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>
        <v>1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>
        <v>2</v>
      </c>
      <c r="BJ26" s="37"/>
      <c r="BK26" s="37"/>
      <c r="BL26" s="37"/>
      <c r="BM26" s="37"/>
      <c r="BN26" s="37"/>
      <c r="BO26" s="37"/>
      <c r="BP26" s="39"/>
      <c r="BQ26" s="37"/>
      <c r="BR26" s="37"/>
      <c r="BS26" s="37"/>
      <c r="BT26" s="37"/>
      <c r="BU26" s="37"/>
      <c r="BV26" s="37"/>
      <c r="BW26" s="37">
        <v>1</v>
      </c>
      <c r="BX26" s="37"/>
      <c r="BY26" s="37"/>
      <c r="BZ26" s="37"/>
      <c r="CA26" s="37"/>
      <c r="CB26" s="37"/>
      <c r="CC26" s="37"/>
      <c r="CD26" s="37"/>
      <c r="CE26" s="37">
        <v>1</v>
      </c>
      <c r="CF26" s="37"/>
      <c r="CG26" s="37">
        <v>4</v>
      </c>
      <c r="CH26" s="37"/>
      <c r="CI26" s="37"/>
      <c r="CJ26" s="37"/>
      <c r="CK26" s="37">
        <v>1</v>
      </c>
      <c r="CL26" s="37"/>
      <c r="CM26" s="37">
        <v>5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22">
        <f>SUM(D26:EP26)</f>
        <v>21</v>
      </c>
      <c r="ER26" s="40">
        <v>1</v>
      </c>
      <c r="ES26" s="32">
        <f>SUM(EQ26-ER26)</f>
        <v>20</v>
      </c>
      <c r="ET26" s="33">
        <f>SUM(EQ26-ER26)</f>
        <v>20</v>
      </c>
      <c r="EU26" s="24">
        <v>5.2</v>
      </c>
      <c r="EV26" s="34">
        <f>SUM(ET26*EU26)</f>
        <v>104</v>
      </c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</row>
    <row r="27" spans="1:209" s="35" customFormat="1" ht="25.5" customHeight="1">
      <c r="A27" s="1">
        <v>23</v>
      </c>
      <c r="B27" s="5" t="s">
        <v>89</v>
      </c>
      <c r="C27" s="2" t="s">
        <v>82</v>
      </c>
      <c r="D27" s="37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>
        <v>2</v>
      </c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>
        <v>1</v>
      </c>
      <c r="BP27" s="39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>
        <v>2</v>
      </c>
      <c r="CM27" s="37">
        <v>1</v>
      </c>
      <c r="CN27" s="37"/>
      <c r="CO27" s="37"/>
      <c r="CP27" s="37"/>
      <c r="CQ27" s="37"/>
      <c r="CR27" s="37"/>
      <c r="CS27" s="37"/>
      <c r="CT27" s="37">
        <v>1</v>
      </c>
      <c r="CU27" s="37"/>
      <c r="CV27" s="37"/>
      <c r="CW27" s="37"/>
      <c r="CX27" s="37">
        <v>1</v>
      </c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22">
        <f>SUM(D27:EP27)</f>
        <v>8</v>
      </c>
      <c r="ER27" s="40">
        <v>3</v>
      </c>
      <c r="ES27" s="32">
        <f>SUM(EQ27-ER27)</f>
        <v>5</v>
      </c>
      <c r="ET27" s="33">
        <f>SUM(EQ27-ER27)</f>
        <v>5</v>
      </c>
      <c r="EU27" s="24">
        <v>1.1</v>
      </c>
      <c r="EV27" s="34">
        <f>SUM(ET27*EU27)</f>
        <v>5.5</v>
      </c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</row>
    <row r="28" spans="1:209" s="35" customFormat="1" ht="25.5" customHeight="1">
      <c r="A28" s="3">
        <v>24</v>
      </c>
      <c r="B28" s="5" t="s">
        <v>90</v>
      </c>
      <c r="C28" s="2" t="s">
        <v>82</v>
      </c>
      <c r="D28" s="37"/>
      <c r="E28" s="38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>
        <v>1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>
        <v>1</v>
      </c>
      <c r="BA28" s="37"/>
      <c r="BB28" s="37"/>
      <c r="BC28" s="37"/>
      <c r="BD28" s="37">
        <v>1</v>
      </c>
      <c r="BE28" s="37">
        <v>1</v>
      </c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9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>
        <v>2</v>
      </c>
      <c r="CM28" s="37"/>
      <c r="CN28" s="37"/>
      <c r="CO28" s="37"/>
      <c r="CP28" s="37"/>
      <c r="CQ28" s="37"/>
      <c r="CR28" s="37"/>
      <c r="CS28" s="37"/>
      <c r="CT28" s="37">
        <v>1</v>
      </c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>
        <v>5</v>
      </c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22">
        <f>SUM(D28:EP28)</f>
        <v>12</v>
      </c>
      <c r="ER28" s="40">
        <v>2</v>
      </c>
      <c r="ES28" s="32">
        <f>SUM(EQ28-ER28)</f>
        <v>10</v>
      </c>
      <c r="ET28" s="33">
        <f>SUM(EQ28-ER28)</f>
        <v>10</v>
      </c>
      <c r="EU28" s="24">
        <v>1.1</v>
      </c>
      <c r="EV28" s="34">
        <f>SUM(ET28*EU28)</f>
        <v>11</v>
      </c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</row>
    <row r="29" spans="1:209" s="35" customFormat="1" ht="25.5" customHeight="1">
      <c r="A29" s="1">
        <v>25</v>
      </c>
      <c r="B29" s="5" t="s">
        <v>91</v>
      </c>
      <c r="C29" s="2" t="s">
        <v>82</v>
      </c>
      <c r="D29" s="37"/>
      <c r="E29" s="38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>
        <v>1</v>
      </c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>
        <v>6</v>
      </c>
      <c r="BJ29" s="37"/>
      <c r="BK29" s="37"/>
      <c r="BL29" s="37"/>
      <c r="BM29" s="37"/>
      <c r="BN29" s="37"/>
      <c r="BO29" s="37"/>
      <c r="BP29" s="39"/>
      <c r="BQ29" s="37"/>
      <c r="BR29" s="37"/>
      <c r="BS29" s="37"/>
      <c r="BT29" s="37"/>
      <c r="BU29" s="37"/>
      <c r="BV29" s="37">
        <v>1</v>
      </c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>
        <v>2</v>
      </c>
      <c r="CM29" s="37"/>
      <c r="CN29" s="37"/>
      <c r="CO29" s="37"/>
      <c r="CP29" s="37"/>
      <c r="CQ29" s="37"/>
      <c r="CR29" s="37"/>
      <c r="CS29" s="37"/>
      <c r="CT29" s="37">
        <v>1</v>
      </c>
      <c r="CU29" s="37"/>
      <c r="CV29" s="37"/>
      <c r="CW29" s="37"/>
      <c r="CX29" s="37">
        <v>1</v>
      </c>
      <c r="CY29" s="37"/>
      <c r="CZ29" s="37"/>
      <c r="DA29" s="37"/>
      <c r="DB29" s="37"/>
      <c r="DC29" s="37"/>
      <c r="DD29" s="37">
        <v>1</v>
      </c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>
        <v>5</v>
      </c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22">
        <f>SUM(D29:EP29)</f>
        <v>18</v>
      </c>
      <c r="ER29" s="40">
        <v>8</v>
      </c>
      <c r="ES29" s="32">
        <f>SUM(EQ29-ER29)</f>
        <v>10</v>
      </c>
      <c r="ET29" s="33">
        <f>SUM(EQ29-ER29)</f>
        <v>10</v>
      </c>
      <c r="EU29" s="24">
        <v>1.1</v>
      </c>
      <c r="EV29" s="34">
        <f>SUM(ET29*EU29)</f>
        <v>11</v>
      </c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</row>
    <row r="30" spans="1:209" s="35" customFormat="1" ht="25.5" customHeight="1">
      <c r="A30" s="3">
        <v>26</v>
      </c>
      <c r="B30" s="5" t="s">
        <v>92</v>
      </c>
      <c r="C30" s="2" t="s">
        <v>82</v>
      </c>
      <c r="D30" s="37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>
        <v>2</v>
      </c>
      <c r="AY30" s="37"/>
      <c r="AZ30" s="37"/>
      <c r="BA30" s="37">
        <v>5</v>
      </c>
      <c r="BB30" s="37"/>
      <c r="BC30" s="37"/>
      <c r="BD30" s="37"/>
      <c r="BE30" s="37">
        <v>1</v>
      </c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9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>
        <v>2</v>
      </c>
      <c r="CF30" s="37"/>
      <c r="CG30" s="37"/>
      <c r="CH30" s="37"/>
      <c r="CI30" s="37"/>
      <c r="CJ30" s="37"/>
      <c r="CK30" s="37"/>
      <c r="CL30" s="37">
        <v>2</v>
      </c>
      <c r="CM30" s="37"/>
      <c r="CN30" s="37"/>
      <c r="CO30" s="37"/>
      <c r="CP30" s="37">
        <v>2</v>
      </c>
      <c r="CQ30" s="37"/>
      <c r="CR30" s="37"/>
      <c r="CS30" s="37"/>
      <c r="CT30" s="37">
        <v>1</v>
      </c>
      <c r="CU30" s="37"/>
      <c r="CV30" s="37"/>
      <c r="CW30" s="37"/>
      <c r="CX30" s="37"/>
      <c r="CY30" s="37"/>
      <c r="CZ30" s="37"/>
      <c r="DA30" s="37">
        <v>1</v>
      </c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>
        <v>5</v>
      </c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22">
        <f>SUM(D30:EP30)</f>
        <v>21</v>
      </c>
      <c r="ER30" s="40">
        <v>1</v>
      </c>
      <c r="ES30" s="32">
        <f>SUM(EQ30-ER30)</f>
        <v>20</v>
      </c>
      <c r="ET30" s="33">
        <f>SUM(EQ30-ER30)</f>
        <v>20</v>
      </c>
      <c r="EU30" s="24">
        <v>1.1</v>
      </c>
      <c r="EV30" s="34">
        <f>SUM(ET30*EU30)</f>
        <v>22</v>
      </c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</row>
    <row r="31" spans="1:209" s="42" customFormat="1" ht="25.5" customHeight="1">
      <c r="A31" s="1">
        <v>27</v>
      </c>
      <c r="B31" s="5" t="s">
        <v>93</v>
      </c>
      <c r="C31" s="2" t="s">
        <v>82</v>
      </c>
      <c r="D31" s="37"/>
      <c r="E31" s="38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>
        <v>1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>
        <v>1</v>
      </c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41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>
        <v>1</v>
      </c>
      <c r="CJ31" s="37"/>
      <c r="CK31" s="37"/>
      <c r="CL31" s="37">
        <v>2</v>
      </c>
      <c r="CM31" s="37">
        <v>1</v>
      </c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>
        <v>1</v>
      </c>
      <c r="DB31" s="37"/>
      <c r="DC31" s="37">
        <v>1</v>
      </c>
      <c r="DD31" s="37"/>
      <c r="DE31" s="37"/>
      <c r="DF31" s="37"/>
      <c r="DG31" s="37">
        <v>800</v>
      </c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>
        <v>5</v>
      </c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22">
        <f>SUM(D31:EP31)</f>
        <v>813</v>
      </c>
      <c r="ER31" s="40">
        <v>313</v>
      </c>
      <c r="ES31" s="32">
        <f>SUM(EQ31-ER31)</f>
        <v>500</v>
      </c>
      <c r="ET31" s="33">
        <f>SUM(EQ31-ER31)</f>
        <v>500</v>
      </c>
      <c r="EU31" s="24">
        <v>1.1</v>
      </c>
      <c r="EV31" s="34">
        <f>SUM(ET31*EU31)</f>
        <v>550</v>
      </c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</row>
    <row r="32" spans="1:209" s="35" customFormat="1" ht="25.5" customHeight="1">
      <c r="A32" s="3">
        <v>28</v>
      </c>
      <c r="B32" s="5" t="s">
        <v>94</v>
      </c>
      <c r="C32" s="2" t="s">
        <v>82</v>
      </c>
      <c r="D32" s="37"/>
      <c r="E32" s="38">
        <v>12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>
        <v>1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9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>
        <v>2</v>
      </c>
      <c r="CM32" s="37"/>
      <c r="CN32" s="37"/>
      <c r="CO32" s="37"/>
      <c r="CP32" s="37"/>
      <c r="CQ32" s="37"/>
      <c r="CR32" s="37"/>
      <c r="CS32" s="37"/>
      <c r="CT32" s="37">
        <v>2</v>
      </c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>
        <v>6</v>
      </c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22">
        <f>SUM(D32:EP32)</f>
        <v>23</v>
      </c>
      <c r="ER32" s="40">
        <v>3</v>
      </c>
      <c r="ES32" s="32">
        <f>SUM(EQ32-ER32)</f>
        <v>20</v>
      </c>
      <c r="ET32" s="33">
        <f>SUM(EQ32-ER32)</f>
        <v>20</v>
      </c>
      <c r="EU32" s="24">
        <v>1.1</v>
      </c>
      <c r="EV32" s="34">
        <f>SUM(ET32*EU32)</f>
        <v>22</v>
      </c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</row>
    <row r="33" spans="1:209" s="35" customFormat="1" ht="25.5" customHeight="1">
      <c r="A33" s="1">
        <v>29</v>
      </c>
      <c r="B33" s="5" t="s">
        <v>95</v>
      </c>
      <c r="C33" s="2" t="s">
        <v>82</v>
      </c>
      <c r="D33" s="37"/>
      <c r="E33" s="38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>
        <v>1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>
        <v>3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9"/>
      <c r="BQ33" s="37"/>
      <c r="BR33" s="37"/>
      <c r="BS33" s="37"/>
      <c r="BT33" s="37"/>
      <c r="BU33" s="37"/>
      <c r="BV33" s="37"/>
      <c r="BW33" s="37"/>
      <c r="BX33" s="37">
        <v>1</v>
      </c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>
        <v>1</v>
      </c>
      <c r="CJ33" s="37"/>
      <c r="CK33" s="37"/>
      <c r="CL33" s="37">
        <v>2</v>
      </c>
      <c r="CM33" s="37"/>
      <c r="CN33" s="37"/>
      <c r="CO33" s="37"/>
      <c r="CP33" s="37">
        <v>10</v>
      </c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>
        <v>1</v>
      </c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>
        <v>1</v>
      </c>
      <c r="EQ33" s="22">
        <f>SUM(D33:EP33)</f>
        <v>20</v>
      </c>
      <c r="ER33" s="40"/>
      <c r="ES33" s="32">
        <f>SUM(EQ33-ER33)</f>
        <v>20</v>
      </c>
      <c r="ET33" s="33">
        <f>SUM(EQ33-ER33)</f>
        <v>20</v>
      </c>
      <c r="EU33" s="24">
        <v>1.1</v>
      </c>
      <c r="EV33" s="34">
        <f>SUM(ET33*EU33)</f>
        <v>22</v>
      </c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</row>
    <row r="34" spans="1:209" s="42" customFormat="1" ht="25.5" customHeight="1">
      <c r="A34" s="3">
        <v>30</v>
      </c>
      <c r="B34" s="5" t="s">
        <v>96</v>
      </c>
      <c r="C34" s="2" t="s">
        <v>82</v>
      </c>
      <c r="D34" s="37"/>
      <c r="E34" s="38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>
        <v>1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41"/>
      <c r="BQ34" s="37"/>
      <c r="BR34" s="37"/>
      <c r="BS34" s="37"/>
      <c r="BT34" s="37"/>
      <c r="BU34" s="37"/>
      <c r="BV34" s="37"/>
      <c r="BW34" s="37"/>
      <c r="BX34" s="37">
        <v>1</v>
      </c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>
        <v>2</v>
      </c>
      <c r="CM34" s="37"/>
      <c r="CN34" s="37"/>
      <c r="CO34" s="37"/>
      <c r="CP34" s="37"/>
      <c r="CQ34" s="37"/>
      <c r="CR34" s="37"/>
      <c r="CS34" s="37"/>
      <c r="CT34" s="37">
        <v>2</v>
      </c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22">
        <f>SUM(D34:EP34)</f>
        <v>6</v>
      </c>
      <c r="ER34" s="40">
        <v>1</v>
      </c>
      <c r="ES34" s="32">
        <f>SUM(EQ34-ER34)</f>
        <v>5</v>
      </c>
      <c r="ET34" s="33">
        <f>SUM(EQ34-ER34)</f>
        <v>5</v>
      </c>
      <c r="EU34" s="24">
        <v>1.1</v>
      </c>
      <c r="EV34" s="34">
        <f>SUM(ET34*EU34)</f>
        <v>5.5</v>
      </c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</row>
    <row r="35" spans="1:209" s="42" customFormat="1" ht="25.5" customHeight="1">
      <c r="A35" s="1">
        <v>31</v>
      </c>
      <c r="B35" s="5" t="s">
        <v>97</v>
      </c>
      <c r="C35" s="2" t="s">
        <v>82</v>
      </c>
      <c r="D35" s="37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>
        <v>1</v>
      </c>
      <c r="T35" s="37"/>
      <c r="U35" s="37"/>
      <c r="V35" s="37"/>
      <c r="W35" s="37"/>
      <c r="X35" s="37"/>
      <c r="Y35" s="37"/>
      <c r="Z35" s="37"/>
      <c r="AA35" s="37"/>
      <c r="AB35" s="37">
        <v>2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>
        <v>2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>
        <v>1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41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>
        <v>1</v>
      </c>
      <c r="CJ35" s="37"/>
      <c r="CK35" s="37"/>
      <c r="CL35" s="37">
        <v>1</v>
      </c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22">
        <f>SUM(D35:EP35)</f>
        <v>8</v>
      </c>
      <c r="ER35" s="40">
        <v>3</v>
      </c>
      <c r="ES35" s="32">
        <f>SUM(EQ35-ER35)</f>
        <v>5</v>
      </c>
      <c r="ET35" s="33">
        <f>SUM(EQ35-ER35)</f>
        <v>5</v>
      </c>
      <c r="EU35" s="24">
        <v>1.1</v>
      </c>
      <c r="EV35" s="34">
        <f>SUM(ET35*EU35)</f>
        <v>5.5</v>
      </c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</row>
    <row r="36" spans="1:209" s="35" customFormat="1" ht="25.5" customHeight="1">
      <c r="A36" s="3">
        <v>32</v>
      </c>
      <c r="B36" s="5" t="s">
        <v>294</v>
      </c>
      <c r="C36" s="2" t="s">
        <v>52</v>
      </c>
      <c r="D36" s="44"/>
      <c r="E36" s="45"/>
      <c r="F36" s="44"/>
      <c r="G36" s="44"/>
      <c r="H36" s="44"/>
      <c r="I36" s="44"/>
      <c r="J36" s="44"/>
      <c r="K36" s="44"/>
      <c r="L36" s="46">
        <v>3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>
        <v>2</v>
      </c>
      <c r="EQ36" s="22">
        <f>SUM(D36:EP36)</f>
        <v>5</v>
      </c>
      <c r="ER36" s="47"/>
      <c r="ES36" s="32">
        <f>SUM(EQ36-ER36)</f>
        <v>5</v>
      </c>
      <c r="ET36" s="33">
        <f>SUM(EQ36-ER36)</f>
        <v>5</v>
      </c>
      <c r="EU36" s="48">
        <v>7.3</v>
      </c>
      <c r="EV36" s="34">
        <f>SUM(ET36*EU36)</f>
        <v>36.5</v>
      </c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</row>
    <row r="37" spans="1:209" s="35" customFormat="1" ht="25.5" customHeight="1">
      <c r="A37" s="1">
        <v>33</v>
      </c>
      <c r="B37" s="5" t="s">
        <v>209</v>
      </c>
      <c r="C37" s="2" t="s">
        <v>52</v>
      </c>
      <c r="D37" s="37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</v>
      </c>
      <c r="X37" s="37"/>
      <c r="Y37" s="37"/>
      <c r="Z37" s="37">
        <v>2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>
        <v>1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9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>
        <v>2</v>
      </c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>
        <v>5</v>
      </c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22">
        <f>SUM(D37:EP37)</f>
        <v>12</v>
      </c>
      <c r="ER37" s="40">
        <v>2</v>
      </c>
      <c r="ES37" s="32">
        <f>SUM(EQ37-ER37)</f>
        <v>10</v>
      </c>
      <c r="ET37" s="33">
        <f>SUM(EQ37-ER37)</f>
        <v>10</v>
      </c>
      <c r="EU37" s="24">
        <v>7.3</v>
      </c>
      <c r="EV37" s="34">
        <f>SUM(ET37*EU37)</f>
        <v>73</v>
      </c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</row>
    <row r="38" spans="1:209" s="35" customFormat="1" ht="25.5" customHeight="1">
      <c r="A38" s="3">
        <v>34</v>
      </c>
      <c r="B38" s="5" t="s">
        <v>276</v>
      </c>
      <c r="C38" s="2" t="s">
        <v>53</v>
      </c>
      <c r="D38" s="37"/>
      <c r="E38" s="38">
        <v>12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>
        <v>10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>
        <v>1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9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>
        <v>3</v>
      </c>
      <c r="CD38" s="37"/>
      <c r="CE38" s="37">
        <v>2</v>
      </c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>
        <v>1</v>
      </c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>
        <v>10</v>
      </c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22">
        <f>SUM(D38:EP38)</f>
        <v>39</v>
      </c>
      <c r="ER38" s="40">
        <v>9</v>
      </c>
      <c r="ES38" s="32">
        <f>SUM(EQ38-ER38)</f>
        <v>30</v>
      </c>
      <c r="ET38" s="33">
        <f>SUM(EQ38-ER38)</f>
        <v>30</v>
      </c>
      <c r="EU38" s="24">
        <v>7.3</v>
      </c>
      <c r="EV38" s="34">
        <f>SUM(ET38*EU38)</f>
        <v>219</v>
      </c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</row>
    <row r="39" spans="1:209" s="35" customFormat="1" ht="25.5" customHeight="1">
      <c r="A39" s="1">
        <v>35</v>
      </c>
      <c r="B39" s="5" t="s">
        <v>295</v>
      </c>
      <c r="C39" s="2" t="s">
        <v>82</v>
      </c>
      <c r="D39" s="37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9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>
        <v>3</v>
      </c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>
        <v>2</v>
      </c>
      <c r="EQ39" s="22">
        <f>SUM(D39:EP39)</f>
        <v>5</v>
      </c>
      <c r="ER39" s="40"/>
      <c r="ES39" s="32">
        <f>SUM(EQ39-ER39)</f>
        <v>5</v>
      </c>
      <c r="ET39" s="33">
        <f>SUM(EQ39-ER39)</f>
        <v>5</v>
      </c>
      <c r="EU39" s="24">
        <v>0.7</v>
      </c>
      <c r="EV39" s="34">
        <f>SUM(ET39*EU39)</f>
        <v>3.5</v>
      </c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</row>
    <row r="40" spans="1:209" s="42" customFormat="1" ht="25.5" customHeight="1">
      <c r="A40" s="3">
        <v>36</v>
      </c>
      <c r="B40" s="5" t="s">
        <v>98</v>
      </c>
      <c r="C40" s="2" t="s">
        <v>83</v>
      </c>
      <c r="D40" s="37"/>
      <c r="E40" s="38"/>
      <c r="F40" s="37"/>
      <c r="G40" s="37"/>
      <c r="H40" s="37"/>
      <c r="I40" s="37"/>
      <c r="J40" s="37"/>
      <c r="K40" s="37"/>
      <c r="L40" s="37">
        <v>2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>
        <v>1</v>
      </c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9"/>
      <c r="BQ40" s="37"/>
      <c r="BR40" s="37"/>
      <c r="BS40" s="37">
        <v>1</v>
      </c>
      <c r="BT40" s="37"/>
      <c r="BU40" s="37"/>
      <c r="BV40" s="37"/>
      <c r="BW40" s="37"/>
      <c r="BX40" s="37"/>
      <c r="BY40" s="37"/>
      <c r="BZ40" s="37"/>
      <c r="CA40" s="37"/>
      <c r="CB40" s="37"/>
      <c r="CC40" s="37">
        <v>3</v>
      </c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22">
        <f>SUM(D40:EP40)</f>
        <v>7</v>
      </c>
      <c r="ER40" s="40">
        <v>2</v>
      </c>
      <c r="ES40" s="32">
        <f>SUM(EQ40-ER40)</f>
        <v>5</v>
      </c>
      <c r="ET40" s="33">
        <f>SUM(EQ40-ER40)</f>
        <v>5</v>
      </c>
      <c r="EU40" s="24">
        <v>1.5</v>
      </c>
      <c r="EV40" s="34">
        <f>SUM(ET40*EU40)</f>
        <v>7.5</v>
      </c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</row>
    <row r="41" spans="1:209" s="35" customFormat="1" ht="25.5" customHeight="1">
      <c r="A41" s="1">
        <v>37</v>
      </c>
      <c r="B41" s="5" t="s">
        <v>99</v>
      </c>
      <c r="C41" s="2" t="s">
        <v>50</v>
      </c>
      <c r="D41" s="37"/>
      <c r="E41" s="38"/>
      <c r="F41" s="37"/>
      <c r="G41" s="37"/>
      <c r="H41" s="37"/>
      <c r="I41" s="37"/>
      <c r="J41" s="37"/>
      <c r="K41" s="37"/>
      <c r="L41" s="37">
        <v>6</v>
      </c>
      <c r="M41" s="37"/>
      <c r="N41" s="37"/>
      <c r="O41" s="37"/>
      <c r="P41" s="37"/>
      <c r="Q41" s="37"/>
      <c r="R41" s="37"/>
      <c r="S41" s="37"/>
      <c r="T41" s="37">
        <v>2</v>
      </c>
      <c r="U41" s="37"/>
      <c r="V41" s="37"/>
      <c r="W41" s="37">
        <v>1</v>
      </c>
      <c r="X41" s="37">
        <v>2</v>
      </c>
      <c r="Y41" s="37"/>
      <c r="Z41" s="37">
        <v>3</v>
      </c>
      <c r="AA41" s="37"/>
      <c r="AB41" s="37"/>
      <c r="AC41" s="37"/>
      <c r="AD41" s="37"/>
      <c r="AE41" s="37"/>
      <c r="AF41" s="37"/>
      <c r="AG41" s="37"/>
      <c r="AH41" s="37">
        <v>1</v>
      </c>
      <c r="AI41" s="37"/>
      <c r="AJ41" s="37">
        <v>10</v>
      </c>
      <c r="AK41" s="37"/>
      <c r="AL41" s="37"/>
      <c r="AM41" s="37">
        <v>4</v>
      </c>
      <c r="AN41" s="37"/>
      <c r="AO41" s="37"/>
      <c r="AP41" s="37">
        <v>2</v>
      </c>
      <c r="AQ41" s="37"/>
      <c r="AR41" s="37"/>
      <c r="AS41" s="37"/>
      <c r="AT41" s="37">
        <v>3</v>
      </c>
      <c r="AU41" s="37"/>
      <c r="AV41" s="37"/>
      <c r="AW41" s="37"/>
      <c r="AX41" s="37">
        <v>1</v>
      </c>
      <c r="AY41" s="37"/>
      <c r="AZ41" s="37"/>
      <c r="BA41" s="37">
        <v>3</v>
      </c>
      <c r="BB41" s="37"/>
      <c r="BC41" s="37">
        <v>1</v>
      </c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>
        <v>1</v>
      </c>
      <c r="BP41" s="41"/>
      <c r="BQ41" s="37"/>
      <c r="BR41" s="37">
        <v>2</v>
      </c>
      <c r="BS41" s="37"/>
      <c r="BT41" s="37"/>
      <c r="BU41" s="37"/>
      <c r="BV41" s="37">
        <v>1</v>
      </c>
      <c r="BW41" s="37"/>
      <c r="BX41" s="37"/>
      <c r="BY41" s="37"/>
      <c r="BZ41" s="37"/>
      <c r="CA41" s="37"/>
      <c r="CB41" s="37"/>
      <c r="CC41" s="37"/>
      <c r="CD41" s="37"/>
      <c r="CE41" s="37">
        <v>1</v>
      </c>
      <c r="CF41" s="37"/>
      <c r="CG41" s="37"/>
      <c r="CH41" s="37"/>
      <c r="CI41" s="37"/>
      <c r="CJ41" s="37">
        <v>2</v>
      </c>
      <c r="CK41" s="37"/>
      <c r="CL41" s="37"/>
      <c r="CM41" s="37"/>
      <c r="CN41" s="37"/>
      <c r="CO41" s="37">
        <v>3</v>
      </c>
      <c r="CP41" s="37"/>
      <c r="CQ41" s="37"/>
      <c r="CR41" s="37">
        <v>1</v>
      </c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>
        <v>1</v>
      </c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>
        <v>3</v>
      </c>
      <c r="DZ41" s="37"/>
      <c r="EA41" s="37">
        <v>6</v>
      </c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22">
        <f>SUM(D41:EP41)</f>
        <v>60</v>
      </c>
      <c r="ER41" s="40"/>
      <c r="ES41" s="32">
        <f>SUM(EQ41-ER41)</f>
        <v>60</v>
      </c>
      <c r="ET41" s="33">
        <f>SUM(EQ41-ER41)</f>
        <v>60</v>
      </c>
      <c r="EU41" s="24">
        <v>2.2</v>
      </c>
      <c r="EV41" s="34">
        <f>SUM(ET41*EU41)</f>
        <v>132</v>
      </c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</row>
    <row r="42" spans="1:209" s="35" customFormat="1" ht="25.5" customHeight="1">
      <c r="A42" s="3">
        <v>38</v>
      </c>
      <c r="B42" s="5" t="s">
        <v>100</v>
      </c>
      <c r="C42" s="2" t="s">
        <v>50</v>
      </c>
      <c r="D42" s="37"/>
      <c r="E42" s="38"/>
      <c r="F42" s="37"/>
      <c r="G42" s="37"/>
      <c r="H42" s="37"/>
      <c r="I42" s="37"/>
      <c r="J42" s="37"/>
      <c r="K42" s="37"/>
      <c r="L42" s="37">
        <v>10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>
        <v>2</v>
      </c>
      <c r="Y42" s="37"/>
      <c r="Z42" s="37">
        <v>4</v>
      </c>
      <c r="AA42" s="37"/>
      <c r="AB42" s="37"/>
      <c r="AC42" s="37"/>
      <c r="AD42" s="37"/>
      <c r="AE42" s="37"/>
      <c r="AF42" s="37"/>
      <c r="AG42" s="37"/>
      <c r="AH42" s="37">
        <v>3</v>
      </c>
      <c r="AI42" s="37"/>
      <c r="AJ42" s="37">
        <v>10</v>
      </c>
      <c r="AK42" s="37"/>
      <c r="AL42" s="37">
        <v>1</v>
      </c>
      <c r="AM42" s="37"/>
      <c r="AN42" s="37"/>
      <c r="AO42" s="37"/>
      <c r="AP42" s="37">
        <v>4</v>
      </c>
      <c r="AQ42" s="37"/>
      <c r="AR42" s="37"/>
      <c r="AS42" s="37"/>
      <c r="AT42" s="37">
        <v>3</v>
      </c>
      <c r="AU42" s="37"/>
      <c r="AV42" s="37"/>
      <c r="AW42" s="37"/>
      <c r="AX42" s="37"/>
      <c r="AY42" s="37"/>
      <c r="AZ42" s="37"/>
      <c r="BA42" s="37"/>
      <c r="BB42" s="37">
        <v>1</v>
      </c>
      <c r="BC42" s="37"/>
      <c r="BD42" s="37"/>
      <c r="BE42" s="37"/>
      <c r="BF42" s="37">
        <v>6</v>
      </c>
      <c r="BG42" s="37"/>
      <c r="BH42" s="37"/>
      <c r="BI42" s="37">
        <v>6</v>
      </c>
      <c r="BJ42" s="37"/>
      <c r="BK42" s="37">
        <v>2</v>
      </c>
      <c r="BL42" s="37"/>
      <c r="BM42" s="37"/>
      <c r="BN42" s="37"/>
      <c r="BO42" s="37"/>
      <c r="BP42" s="39"/>
      <c r="BQ42" s="37"/>
      <c r="BR42" s="37">
        <v>4</v>
      </c>
      <c r="BS42" s="37"/>
      <c r="BT42" s="37"/>
      <c r="BU42" s="37"/>
      <c r="BV42" s="37"/>
      <c r="BW42" s="37">
        <v>10</v>
      </c>
      <c r="BX42" s="37">
        <v>5</v>
      </c>
      <c r="BY42" s="37"/>
      <c r="BZ42" s="37"/>
      <c r="CA42" s="37"/>
      <c r="CB42" s="37"/>
      <c r="CC42" s="37"/>
      <c r="CD42" s="37"/>
      <c r="CE42" s="37">
        <v>1</v>
      </c>
      <c r="CF42" s="37"/>
      <c r="CG42" s="37"/>
      <c r="CH42" s="37"/>
      <c r="CI42" s="37"/>
      <c r="CJ42" s="37"/>
      <c r="CK42" s="37">
        <v>2</v>
      </c>
      <c r="CL42" s="37">
        <v>5</v>
      </c>
      <c r="CM42" s="37"/>
      <c r="CN42" s="37"/>
      <c r="CO42" s="37"/>
      <c r="CP42" s="37"/>
      <c r="CQ42" s="37"/>
      <c r="CR42" s="37">
        <v>1</v>
      </c>
      <c r="CS42" s="37"/>
      <c r="CT42" s="37">
        <v>3</v>
      </c>
      <c r="CU42" s="37"/>
      <c r="CV42" s="37"/>
      <c r="CW42" s="37"/>
      <c r="CX42" s="37"/>
      <c r="CY42" s="37"/>
      <c r="CZ42" s="37"/>
      <c r="DA42" s="37"/>
      <c r="DB42" s="37">
        <v>2</v>
      </c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>
        <v>5</v>
      </c>
      <c r="EB42" s="37"/>
      <c r="EC42" s="37">
        <v>2</v>
      </c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22">
        <f>SUM(D42:EP42)</f>
        <v>92</v>
      </c>
      <c r="ER42" s="40">
        <v>2</v>
      </c>
      <c r="ES42" s="32">
        <f>SUM(EQ42-ER42)</f>
        <v>90</v>
      </c>
      <c r="ET42" s="33">
        <f>SUM(EQ42-ER42)</f>
        <v>90</v>
      </c>
      <c r="EU42" s="24">
        <v>0.45</v>
      </c>
      <c r="EV42" s="34">
        <f>SUM(ET42*EU42)</f>
        <v>40.5</v>
      </c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</row>
    <row r="43" spans="1:209" s="35" customFormat="1" ht="25.5" customHeight="1">
      <c r="A43" s="1">
        <v>39</v>
      </c>
      <c r="B43" s="5" t="s">
        <v>29</v>
      </c>
      <c r="C43" s="2" t="s">
        <v>50</v>
      </c>
      <c r="D43" s="37"/>
      <c r="E43" s="38">
        <v>2</v>
      </c>
      <c r="F43" s="37"/>
      <c r="G43" s="37"/>
      <c r="H43" s="37"/>
      <c r="I43" s="37"/>
      <c r="J43" s="37"/>
      <c r="K43" s="37"/>
      <c r="L43" s="37">
        <v>6</v>
      </c>
      <c r="M43" s="37"/>
      <c r="N43" s="37"/>
      <c r="O43" s="37"/>
      <c r="P43" s="37"/>
      <c r="Q43" s="37"/>
      <c r="R43" s="37"/>
      <c r="S43" s="37">
        <v>1</v>
      </c>
      <c r="T43" s="37"/>
      <c r="U43" s="37"/>
      <c r="V43" s="37"/>
      <c r="W43" s="37"/>
      <c r="X43" s="37">
        <v>2</v>
      </c>
      <c r="Y43" s="37"/>
      <c r="Z43" s="37">
        <v>3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>
        <v>5</v>
      </c>
      <c r="AK43" s="37"/>
      <c r="AL43" s="37">
        <v>2</v>
      </c>
      <c r="AM43" s="37">
        <v>1</v>
      </c>
      <c r="AN43" s="37"/>
      <c r="AO43" s="37"/>
      <c r="AP43" s="37">
        <v>2</v>
      </c>
      <c r="AQ43" s="37"/>
      <c r="AR43" s="37"/>
      <c r="AS43" s="37"/>
      <c r="AT43" s="37">
        <v>8</v>
      </c>
      <c r="AU43" s="37"/>
      <c r="AV43" s="37"/>
      <c r="AW43" s="37">
        <v>1</v>
      </c>
      <c r="AX43" s="37"/>
      <c r="AY43" s="37"/>
      <c r="AZ43" s="37">
        <v>1</v>
      </c>
      <c r="BA43" s="37">
        <v>2</v>
      </c>
      <c r="BB43" s="37"/>
      <c r="BC43" s="37"/>
      <c r="BD43" s="37">
        <v>1</v>
      </c>
      <c r="BE43" s="37">
        <v>4</v>
      </c>
      <c r="BF43" s="37"/>
      <c r="BG43" s="37"/>
      <c r="BH43" s="37"/>
      <c r="BI43" s="37">
        <v>1</v>
      </c>
      <c r="BJ43" s="37"/>
      <c r="BK43" s="37"/>
      <c r="BL43" s="37"/>
      <c r="BM43" s="37"/>
      <c r="BN43" s="37"/>
      <c r="BO43" s="37"/>
      <c r="BP43" s="39"/>
      <c r="BQ43" s="37"/>
      <c r="BR43" s="37"/>
      <c r="BS43" s="37"/>
      <c r="BT43" s="37"/>
      <c r="BU43" s="37">
        <v>1</v>
      </c>
      <c r="BV43" s="37"/>
      <c r="BW43" s="37"/>
      <c r="BX43" s="37"/>
      <c r="BY43" s="37">
        <v>5</v>
      </c>
      <c r="BZ43" s="37"/>
      <c r="CA43" s="37"/>
      <c r="CB43" s="37"/>
      <c r="CC43" s="37"/>
      <c r="CD43" s="37"/>
      <c r="CE43" s="37">
        <v>1</v>
      </c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>
        <v>1</v>
      </c>
      <c r="DB43" s="37">
        <v>2</v>
      </c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>
        <v>1</v>
      </c>
      <c r="DX43" s="37"/>
      <c r="DY43" s="37"/>
      <c r="DZ43" s="37"/>
      <c r="EA43" s="37"/>
      <c r="EB43" s="37"/>
      <c r="EC43" s="37">
        <v>2</v>
      </c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22">
        <f>SUM(D43:EP43)</f>
        <v>55</v>
      </c>
      <c r="ER43" s="40">
        <v>5</v>
      </c>
      <c r="ES43" s="32">
        <f>SUM(EQ43-ER43)</f>
        <v>50</v>
      </c>
      <c r="ET43" s="33">
        <f>SUM(EQ43-ER43)</f>
        <v>50</v>
      </c>
      <c r="EU43" s="24">
        <v>1.8</v>
      </c>
      <c r="EV43" s="34">
        <f>SUM(ET43*EU43)</f>
        <v>90</v>
      </c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</row>
    <row r="44" spans="1:209" s="35" customFormat="1" ht="25.5" customHeight="1">
      <c r="A44" s="3">
        <v>40</v>
      </c>
      <c r="B44" s="5" t="s">
        <v>30</v>
      </c>
      <c r="C44" s="2" t="s">
        <v>50</v>
      </c>
      <c r="D44" s="37"/>
      <c r="E44" s="38">
        <v>2</v>
      </c>
      <c r="F44" s="37"/>
      <c r="G44" s="37">
        <v>5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>
        <v>3</v>
      </c>
      <c r="U44" s="37"/>
      <c r="V44" s="37"/>
      <c r="W44" s="37">
        <v>2</v>
      </c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>
        <v>1</v>
      </c>
      <c r="AK44" s="37"/>
      <c r="AL44" s="37"/>
      <c r="AM44" s="37"/>
      <c r="AN44" s="37"/>
      <c r="AO44" s="37"/>
      <c r="AP44" s="37">
        <v>2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>
        <v>1</v>
      </c>
      <c r="BD44" s="37"/>
      <c r="BE44" s="37"/>
      <c r="BF44" s="37"/>
      <c r="BG44" s="37"/>
      <c r="BH44" s="37"/>
      <c r="BI44" s="37">
        <v>3</v>
      </c>
      <c r="BJ44" s="37"/>
      <c r="BK44" s="37">
        <v>2</v>
      </c>
      <c r="BL44" s="37"/>
      <c r="BM44" s="37"/>
      <c r="BN44" s="37"/>
      <c r="BO44" s="37"/>
      <c r="BP44" s="39"/>
      <c r="BQ44" s="37"/>
      <c r="BR44" s="37">
        <v>1</v>
      </c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>
        <v>1</v>
      </c>
      <c r="CE44" s="37"/>
      <c r="CF44" s="37"/>
      <c r="CG44" s="37">
        <v>3</v>
      </c>
      <c r="CH44" s="37">
        <v>5</v>
      </c>
      <c r="CI44" s="37"/>
      <c r="CJ44" s="37"/>
      <c r="CK44" s="37"/>
      <c r="CL44" s="37">
        <v>3</v>
      </c>
      <c r="CM44" s="37"/>
      <c r="CN44" s="37"/>
      <c r="CO44" s="37"/>
      <c r="CP44" s="37"/>
      <c r="CQ44" s="37"/>
      <c r="CR44" s="37">
        <v>1</v>
      </c>
      <c r="CS44" s="37"/>
      <c r="CT44" s="37">
        <v>3</v>
      </c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>
        <v>1</v>
      </c>
      <c r="DW44" s="37"/>
      <c r="DX44" s="37"/>
      <c r="DY44" s="37">
        <v>1</v>
      </c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>
        <v>2</v>
      </c>
      <c r="EM44" s="37"/>
      <c r="EN44" s="37"/>
      <c r="EO44" s="37"/>
      <c r="EP44" s="37"/>
      <c r="EQ44" s="22">
        <f>SUM(D44:EP44)</f>
        <v>42</v>
      </c>
      <c r="ER44" s="40">
        <v>2</v>
      </c>
      <c r="ES44" s="32">
        <f>SUM(EQ44-ER44)</f>
        <v>40</v>
      </c>
      <c r="ET44" s="33">
        <f>SUM(EQ44-ER44)</f>
        <v>40</v>
      </c>
      <c r="EU44" s="24">
        <v>0.35</v>
      </c>
      <c r="EV44" s="34">
        <f>SUM(ET44*EU44)</f>
        <v>14</v>
      </c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</row>
    <row r="45" spans="1:209" s="35" customFormat="1" ht="25.5" customHeight="1">
      <c r="A45" s="1">
        <v>41</v>
      </c>
      <c r="B45" s="5" t="s">
        <v>101</v>
      </c>
      <c r="C45" s="2" t="s">
        <v>50</v>
      </c>
      <c r="D45" s="37"/>
      <c r="E45" s="38"/>
      <c r="F45" s="37"/>
      <c r="G45" s="37">
        <v>10</v>
      </c>
      <c r="H45" s="37"/>
      <c r="I45" s="37"/>
      <c r="J45" s="37"/>
      <c r="K45" s="37"/>
      <c r="L45" s="37">
        <v>6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>
        <v>2</v>
      </c>
      <c r="Y45" s="37"/>
      <c r="Z45" s="37"/>
      <c r="AA45" s="37"/>
      <c r="AB45" s="37"/>
      <c r="AC45" s="37"/>
      <c r="AD45" s="37"/>
      <c r="AE45" s="37"/>
      <c r="AF45" s="37"/>
      <c r="AG45" s="37"/>
      <c r="AH45" s="37">
        <v>10</v>
      </c>
      <c r="AI45" s="37"/>
      <c r="AJ45" s="37">
        <v>10</v>
      </c>
      <c r="AK45" s="37"/>
      <c r="AL45" s="37">
        <v>24</v>
      </c>
      <c r="AM45" s="37">
        <v>1</v>
      </c>
      <c r="AN45" s="37"/>
      <c r="AO45" s="37"/>
      <c r="AP45" s="37">
        <v>5</v>
      </c>
      <c r="AQ45" s="37"/>
      <c r="AR45" s="37">
        <v>5</v>
      </c>
      <c r="AS45" s="37"/>
      <c r="AT45" s="37">
        <v>10</v>
      </c>
      <c r="AU45" s="37"/>
      <c r="AV45" s="37"/>
      <c r="AW45" s="37"/>
      <c r="AX45" s="37">
        <v>10</v>
      </c>
      <c r="AY45" s="37"/>
      <c r="AZ45" s="37"/>
      <c r="BA45" s="37">
        <v>8</v>
      </c>
      <c r="BB45" s="37">
        <v>3</v>
      </c>
      <c r="BC45" s="37">
        <v>5</v>
      </c>
      <c r="BD45" s="37"/>
      <c r="BE45" s="37"/>
      <c r="BF45" s="37">
        <v>10</v>
      </c>
      <c r="BG45" s="37"/>
      <c r="BH45" s="37"/>
      <c r="BI45" s="37">
        <v>6</v>
      </c>
      <c r="BJ45" s="37"/>
      <c r="BK45" s="37"/>
      <c r="BL45" s="37"/>
      <c r="BM45" s="37">
        <v>2</v>
      </c>
      <c r="BN45" s="37"/>
      <c r="BO45" s="37"/>
      <c r="BP45" s="39"/>
      <c r="BQ45" s="37"/>
      <c r="BR45" s="37">
        <v>10</v>
      </c>
      <c r="BS45" s="37">
        <v>5</v>
      </c>
      <c r="BT45" s="37"/>
      <c r="BU45" s="37"/>
      <c r="BV45" s="37"/>
      <c r="BW45" s="37">
        <v>50</v>
      </c>
      <c r="BX45" s="37"/>
      <c r="BY45" s="37">
        <v>20</v>
      </c>
      <c r="BZ45" s="37"/>
      <c r="CA45" s="37"/>
      <c r="CB45" s="37"/>
      <c r="CC45" s="37">
        <v>5</v>
      </c>
      <c r="CD45" s="37"/>
      <c r="CE45" s="37">
        <v>5</v>
      </c>
      <c r="CF45" s="37"/>
      <c r="CG45" s="37">
        <v>6</v>
      </c>
      <c r="CH45" s="37">
        <v>30</v>
      </c>
      <c r="CI45" s="37"/>
      <c r="CJ45" s="37">
        <v>10</v>
      </c>
      <c r="CK45" s="37">
        <v>4</v>
      </c>
      <c r="CL45" s="37">
        <v>12</v>
      </c>
      <c r="CM45" s="37">
        <v>4</v>
      </c>
      <c r="CN45" s="37"/>
      <c r="CO45" s="37">
        <v>3</v>
      </c>
      <c r="CP45" s="37"/>
      <c r="CQ45" s="37"/>
      <c r="CR45" s="37"/>
      <c r="CS45" s="37"/>
      <c r="CT45" s="37">
        <v>15</v>
      </c>
      <c r="CU45" s="37"/>
      <c r="CV45" s="37"/>
      <c r="CW45" s="37"/>
      <c r="CX45" s="37"/>
      <c r="CY45" s="37"/>
      <c r="CZ45" s="37"/>
      <c r="DA45" s="37">
        <v>5</v>
      </c>
      <c r="DB45" s="37"/>
      <c r="DC45" s="37">
        <v>15</v>
      </c>
      <c r="DD45" s="37"/>
      <c r="DE45" s="37"/>
      <c r="DF45" s="37"/>
      <c r="DG45" s="37"/>
      <c r="DH45" s="37">
        <v>5</v>
      </c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>
        <v>2</v>
      </c>
      <c r="DX45" s="37"/>
      <c r="DY45" s="37">
        <v>2</v>
      </c>
      <c r="DZ45" s="37"/>
      <c r="EA45" s="37">
        <v>5</v>
      </c>
      <c r="EB45" s="37"/>
      <c r="EC45" s="37">
        <v>5</v>
      </c>
      <c r="ED45" s="37"/>
      <c r="EE45" s="37"/>
      <c r="EF45" s="37">
        <v>10</v>
      </c>
      <c r="EG45" s="37"/>
      <c r="EH45" s="37"/>
      <c r="EI45" s="37"/>
      <c r="EJ45" s="37"/>
      <c r="EK45" s="37"/>
      <c r="EL45" s="37">
        <v>3</v>
      </c>
      <c r="EM45" s="37"/>
      <c r="EN45" s="37"/>
      <c r="EO45" s="37"/>
      <c r="EP45" s="37"/>
      <c r="EQ45" s="22">
        <f>SUM(D45:EP45)</f>
        <v>358</v>
      </c>
      <c r="ER45" s="40">
        <v>108</v>
      </c>
      <c r="ES45" s="32">
        <f>SUM(EQ45-ER45)</f>
        <v>250</v>
      </c>
      <c r="ET45" s="33">
        <f>SUM(EQ45-ER45)</f>
        <v>250</v>
      </c>
      <c r="EU45" s="24">
        <v>0.2</v>
      </c>
      <c r="EV45" s="34">
        <f>SUM(ET45*EU45)</f>
        <v>50</v>
      </c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</row>
    <row r="46" spans="1:209" s="35" customFormat="1" ht="25.5" customHeight="1">
      <c r="A46" s="3">
        <v>42</v>
      </c>
      <c r="B46" s="5" t="s">
        <v>102</v>
      </c>
      <c r="C46" s="2" t="s">
        <v>50</v>
      </c>
      <c r="D46" s="37"/>
      <c r="E46" s="38">
        <v>10</v>
      </c>
      <c r="F46" s="37"/>
      <c r="G46" s="37"/>
      <c r="H46" s="37"/>
      <c r="I46" s="37"/>
      <c r="J46" s="37"/>
      <c r="K46" s="37"/>
      <c r="L46" s="37">
        <v>10</v>
      </c>
      <c r="M46" s="37"/>
      <c r="N46" s="37"/>
      <c r="O46" s="37"/>
      <c r="P46" s="37"/>
      <c r="Q46" s="37">
        <v>3</v>
      </c>
      <c r="R46" s="37"/>
      <c r="S46" s="37"/>
      <c r="T46" s="37">
        <v>2</v>
      </c>
      <c r="U46" s="37"/>
      <c r="V46" s="37"/>
      <c r="W46" s="37"/>
      <c r="X46" s="37">
        <v>2</v>
      </c>
      <c r="Y46" s="37"/>
      <c r="Z46" s="37"/>
      <c r="AA46" s="37"/>
      <c r="AB46" s="37">
        <v>3</v>
      </c>
      <c r="AC46" s="37"/>
      <c r="AD46" s="37"/>
      <c r="AE46" s="37"/>
      <c r="AF46" s="37">
        <v>2</v>
      </c>
      <c r="AG46" s="37"/>
      <c r="AH46" s="37">
        <v>8</v>
      </c>
      <c r="AI46" s="37"/>
      <c r="AJ46" s="37">
        <v>20</v>
      </c>
      <c r="AK46" s="37"/>
      <c r="AL46" s="37">
        <v>46</v>
      </c>
      <c r="AM46" s="37">
        <v>10</v>
      </c>
      <c r="AN46" s="37"/>
      <c r="AO46" s="37"/>
      <c r="AP46" s="37"/>
      <c r="AQ46" s="37"/>
      <c r="AR46" s="37">
        <v>5</v>
      </c>
      <c r="AS46" s="37"/>
      <c r="AT46" s="37"/>
      <c r="AU46" s="37">
        <v>5</v>
      </c>
      <c r="AV46" s="37">
        <v>2</v>
      </c>
      <c r="AW46" s="37">
        <v>2</v>
      </c>
      <c r="AX46" s="37">
        <v>10</v>
      </c>
      <c r="AY46" s="37"/>
      <c r="AZ46" s="37">
        <v>2</v>
      </c>
      <c r="BA46" s="37">
        <v>7</v>
      </c>
      <c r="BB46" s="37">
        <v>2</v>
      </c>
      <c r="BC46" s="37">
        <v>10</v>
      </c>
      <c r="BD46" s="37">
        <v>2</v>
      </c>
      <c r="BE46" s="37"/>
      <c r="BF46" s="37">
        <v>15</v>
      </c>
      <c r="BG46" s="37"/>
      <c r="BH46" s="37"/>
      <c r="BI46" s="37">
        <v>20</v>
      </c>
      <c r="BJ46" s="37">
        <v>13</v>
      </c>
      <c r="BK46" s="37">
        <v>6</v>
      </c>
      <c r="BL46" s="37"/>
      <c r="BM46" s="37"/>
      <c r="BN46" s="37"/>
      <c r="BO46" s="37">
        <v>2</v>
      </c>
      <c r="BP46" s="39"/>
      <c r="BQ46" s="37"/>
      <c r="BR46" s="37"/>
      <c r="BS46" s="37">
        <v>5</v>
      </c>
      <c r="BT46" s="37">
        <v>5</v>
      </c>
      <c r="BU46" s="37"/>
      <c r="BV46" s="37">
        <v>5</v>
      </c>
      <c r="BW46" s="37">
        <v>20</v>
      </c>
      <c r="BX46" s="37">
        <v>2</v>
      </c>
      <c r="BY46" s="37">
        <v>10</v>
      </c>
      <c r="BZ46" s="37"/>
      <c r="CA46" s="37"/>
      <c r="CB46" s="37"/>
      <c r="CC46" s="37"/>
      <c r="CD46" s="37"/>
      <c r="CE46" s="37"/>
      <c r="CF46" s="37"/>
      <c r="CG46" s="37"/>
      <c r="CH46" s="37">
        <v>30</v>
      </c>
      <c r="CI46" s="37"/>
      <c r="CJ46" s="37"/>
      <c r="CK46" s="37">
        <v>4</v>
      </c>
      <c r="CL46" s="37">
        <v>20</v>
      </c>
      <c r="CM46" s="37">
        <v>2</v>
      </c>
      <c r="CN46" s="37"/>
      <c r="CO46" s="37">
        <v>2</v>
      </c>
      <c r="CP46" s="37"/>
      <c r="CQ46" s="37"/>
      <c r="CR46" s="37">
        <v>2</v>
      </c>
      <c r="CS46" s="37"/>
      <c r="CT46" s="37">
        <v>15</v>
      </c>
      <c r="CU46" s="37">
        <v>10</v>
      </c>
      <c r="CV46" s="37"/>
      <c r="CW46" s="37"/>
      <c r="CX46" s="37"/>
      <c r="CY46" s="37"/>
      <c r="CZ46" s="37"/>
      <c r="DA46" s="37">
        <v>10</v>
      </c>
      <c r="DB46" s="37">
        <v>5</v>
      </c>
      <c r="DC46" s="37">
        <v>10</v>
      </c>
      <c r="DD46" s="37"/>
      <c r="DE46" s="37"/>
      <c r="DF46" s="37">
        <v>10</v>
      </c>
      <c r="DG46" s="37">
        <v>5</v>
      </c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>
        <v>2</v>
      </c>
      <c r="DX46" s="37"/>
      <c r="DY46" s="37"/>
      <c r="DZ46" s="37"/>
      <c r="EA46" s="37">
        <v>20</v>
      </c>
      <c r="EB46" s="37"/>
      <c r="EC46" s="37">
        <v>5</v>
      </c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22">
        <f>SUM(D46:EP46)</f>
        <v>418</v>
      </c>
      <c r="ER46" s="40">
        <v>118</v>
      </c>
      <c r="ES46" s="32">
        <f>SUM(EQ46-ER46)</f>
        <v>300</v>
      </c>
      <c r="ET46" s="33">
        <f>SUM(EQ46-ER46)</f>
        <v>300</v>
      </c>
      <c r="EU46" s="24">
        <v>0.8</v>
      </c>
      <c r="EV46" s="34">
        <f>SUM(ET46*EU46)</f>
        <v>240</v>
      </c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</row>
    <row r="47" spans="1:209" s="35" customFormat="1" ht="25.5" customHeight="1">
      <c r="A47" s="1">
        <v>43</v>
      </c>
      <c r="B47" s="51" t="s">
        <v>296</v>
      </c>
      <c r="C47" s="2" t="s">
        <v>50</v>
      </c>
      <c r="D47" s="37"/>
      <c r="E47" s="38"/>
      <c r="F47" s="37"/>
      <c r="G47" s="37"/>
      <c r="H47" s="37"/>
      <c r="I47" s="37"/>
      <c r="J47" s="37"/>
      <c r="K47" s="37"/>
      <c r="L47" s="37">
        <v>10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>
        <v>1</v>
      </c>
      <c r="AK47" s="37"/>
      <c r="AL47" s="37">
        <v>4</v>
      </c>
      <c r="AM47" s="37">
        <v>2</v>
      </c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9"/>
      <c r="BQ47" s="37"/>
      <c r="BR47" s="37"/>
      <c r="BS47" s="37"/>
      <c r="BT47" s="37"/>
      <c r="BU47" s="37">
        <v>2</v>
      </c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>
        <v>2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>
        <v>1</v>
      </c>
      <c r="DG47" s="37">
        <v>10</v>
      </c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>
        <v>1</v>
      </c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22">
        <f>SUM(D47:EP47)</f>
        <v>33</v>
      </c>
      <c r="ER47" s="40">
        <v>23</v>
      </c>
      <c r="ES47" s="32">
        <f>SUM(EQ47-ER47)</f>
        <v>10</v>
      </c>
      <c r="ET47" s="33">
        <f>SUM(EQ47-ER47)</f>
        <v>10</v>
      </c>
      <c r="EU47" s="24">
        <v>1.05</v>
      </c>
      <c r="EV47" s="34">
        <f>SUM(ET47*EU47)</f>
        <v>10.5</v>
      </c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</row>
    <row r="48" spans="1:209" s="35" customFormat="1" ht="25.5" customHeight="1">
      <c r="A48" s="3">
        <v>44</v>
      </c>
      <c r="B48" s="5" t="s">
        <v>222</v>
      </c>
      <c r="C48" s="2" t="s">
        <v>50</v>
      </c>
      <c r="D48" s="37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>
        <v>1</v>
      </c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>
        <v>1</v>
      </c>
      <c r="AW48" s="37"/>
      <c r="AX48" s="37"/>
      <c r="AY48" s="37"/>
      <c r="AZ48" s="37"/>
      <c r="BA48" s="37"/>
      <c r="BB48" s="37"/>
      <c r="BC48" s="37">
        <v>1</v>
      </c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9"/>
      <c r="BQ48" s="37"/>
      <c r="BR48" s="37"/>
      <c r="BS48" s="37">
        <v>2</v>
      </c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>
        <v>1</v>
      </c>
      <c r="CU48" s="37"/>
      <c r="CV48" s="37"/>
      <c r="CW48" s="37"/>
      <c r="CX48" s="37"/>
      <c r="CY48" s="37"/>
      <c r="CZ48" s="37"/>
      <c r="DA48" s="37">
        <v>2</v>
      </c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>
        <v>2</v>
      </c>
      <c r="EQ48" s="22">
        <f>SUM(D48:EP48)</f>
        <v>10</v>
      </c>
      <c r="ER48" s="40"/>
      <c r="ES48" s="32">
        <f>SUM(EQ48-ER48)</f>
        <v>10</v>
      </c>
      <c r="ET48" s="33">
        <f>SUM(EQ48-ER48)</f>
        <v>10</v>
      </c>
      <c r="EU48" s="24">
        <v>9</v>
      </c>
      <c r="EV48" s="34">
        <f>SUM(ET48*EU48)</f>
        <v>90</v>
      </c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</row>
    <row r="49" spans="1:209" s="35" customFormat="1" ht="25.5" customHeight="1">
      <c r="A49" s="1">
        <v>45</v>
      </c>
      <c r="B49" s="6" t="s">
        <v>103</v>
      </c>
      <c r="C49" s="2" t="s">
        <v>50</v>
      </c>
      <c r="D49" s="37"/>
      <c r="E49" s="38"/>
      <c r="F49" s="37"/>
      <c r="G49" s="37"/>
      <c r="H49" s="37"/>
      <c r="I49" s="37"/>
      <c r="J49" s="37"/>
      <c r="K49" s="37"/>
      <c r="L49" s="37">
        <v>4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>
        <v>2</v>
      </c>
      <c r="X49" s="37">
        <v>1</v>
      </c>
      <c r="Y49" s="37"/>
      <c r="Z49" s="37"/>
      <c r="AA49" s="37"/>
      <c r="AB49" s="37"/>
      <c r="AC49" s="37"/>
      <c r="AD49" s="37"/>
      <c r="AE49" s="37"/>
      <c r="AF49" s="37"/>
      <c r="AG49" s="37"/>
      <c r="AH49" s="37">
        <v>3</v>
      </c>
      <c r="AI49" s="37"/>
      <c r="AJ49" s="37">
        <v>10</v>
      </c>
      <c r="AK49" s="37"/>
      <c r="AL49" s="37"/>
      <c r="AM49" s="37"/>
      <c r="AN49" s="37"/>
      <c r="AO49" s="37"/>
      <c r="AP49" s="37">
        <v>1</v>
      </c>
      <c r="AQ49" s="37"/>
      <c r="AR49" s="37"/>
      <c r="AS49" s="37"/>
      <c r="AT49" s="37"/>
      <c r="AU49" s="37"/>
      <c r="AV49" s="37"/>
      <c r="AW49" s="37"/>
      <c r="AX49" s="37">
        <v>1</v>
      </c>
      <c r="AY49" s="37"/>
      <c r="AZ49" s="37"/>
      <c r="BA49" s="37"/>
      <c r="BB49" s="37"/>
      <c r="BC49" s="37"/>
      <c r="BD49" s="37"/>
      <c r="BE49" s="37"/>
      <c r="BF49" s="37">
        <v>5</v>
      </c>
      <c r="BG49" s="37"/>
      <c r="BH49" s="37"/>
      <c r="BI49" s="37">
        <v>3</v>
      </c>
      <c r="BJ49" s="37"/>
      <c r="BK49" s="37"/>
      <c r="BL49" s="37"/>
      <c r="BM49" s="37"/>
      <c r="BN49" s="37"/>
      <c r="BO49" s="37"/>
      <c r="BP49" s="39"/>
      <c r="BQ49" s="37"/>
      <c r="BR49" s="37">
        <v>1</v>
      </c>
      <c r="BS49" s="37"/>
      <c r="BT49" s="37"/>
      <c r="BU49" s="37"/>
      <c r="BV49" s="37"/>
      <c r="BW49" s="37">
        <v>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>
        <v>3</v>
      </c>
      <c r="CH49" s="37">
        <v>3</v>
      </c>
      <c r="CI49" s="37"/>
      <c r="CJ49" s="37"/>
      <c r="CK49" s="37"/>
      <c r="CL49" s="37">
        <v>2</v>
      </c>
      <c r="CM49" s="37"/>
      <c r="CN49" s="37"/>
      <c r="CO49" s="37"/>
      <c r="CP49" s="52"/>
      <c r="CQ49" s="37"/>
      <c r="CR49" s="37"/>
      <c r="CS49" s="37"/>
      <c r="CT49" s="37">
        <v>1</v>
      </c>
      <c r="CU49" s="37"/>
      <c r="CV49" s="37"/>
      <c r="CW49" s="37"/>
      <c r="CX49" s="37"/>
      <c r="CY49" s="37"/>
      <c r="CZ49" s="37"/>
      <c r="DA49" s="37"/>
      <c r="DB49" s="37">
        <v>2</v>
      </c>
      <c r="DC49" s="37">
        <v>2</v>
      </c>
      <c r="DD49" s="37">
        <v>1</v>
      </c>
      <c r="DE49" s="37"/>
      <c r="DF49" s="37"/>
      <c r="DG49" s="37"/>
      <c r="DH49" s="37">
        <v>3</v>
      </c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>
        <v>1</v>
      </c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>
        <v>1</v>
      </c>
      <c r="EM49" s="37"/>
      <c r="EN49" s="37"/>
      <c r="EO49" s="37"/>
      <c r="EP49" s="37"/>
      <c r="EQ49" s="22">
        <f>SUM(D49:EP49)</f>
        <v>51</v>
      </c>
      <c r="ER49" s="40">
        <v>26</v>
      </c>
      <c r="ES49" s="32">
        <f>SUM(EQ49-ER49)</f>
        <v>25</v>
      </c>
      <c r="ET49" s="33">
        <f>SUM(EQ49-ER49)</f>
        <v>25</v>
      </c>
      <c r="EU49" s="24">
        <v>1.4</v>
      </c>
      <c r="EV49" s="34">
        <f>SUM(ET49*EU49)</f>
        <v>35</v>
      </c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</row>
    <row r="50" spans="1:209" s="35" customFormat="1" ht="25.5" customHeight="1">
      <c r="A50" s="3">
        <v>46</v>
      </c>
      <c r="B50" s="6" t="s">
        <v>104</v>
      </c>
      <c r="C50" s="2" t="s">
        <v>50</v>
      </c>
      <c r="D50" s="37"/>
      <c r="E50" s="38">
        <v>2</v>
      </c>
      <c r="F50" s="37"/>
      <c r="G50" s="37"/>
      <c r="H50" s="37"/>
      <c r="I50" s="37"/>
      <c r="J50" s="37"/>
      <c r="K50" s="37"/>
      <c r="L50" s="37">
        <v>1</v>
      </c>
      <c r="M50" s="37"/>
      <c r="N50" s="37"/>
      <c r="O50" s="37"/>
      <c r="P50" s="37"/>
      <c r="Q50" s="37"/>
      <c r="R50" s="37"/>
      <c r="S50" s="37">
        <v>1</v>
      </c>
      <c r="T50" s="37"/>
      <c r="U50" s="37"/>
      <c r="V50" s="37"/>
      <c r="W50" s="37">
        <v>3</v>
      </c>
      <c r="X50" s="37">
        <v>1</v>
      </c>
      <c r="Y50" s="37"/>
      <c r="Z50" s="37"/>
      <c r="AA50" s="37"/>
      <c r="AB50" s="37"/>
      <c r="AC50" s="37"/>
      <c r="AD50" s="37"/>
      <c r="AE50" s="37"/>
      <c r="AF50" s="37"/>
      <c r="AG50" s="37"/>
      <c r="AH50" s="37">
        <v>1</v>
      </c>
      <c r="AI50" s="37"/>
      <c r="AJ50" s="37"/>
      <c r="AK50" s="37"/>
      <c r="AL50" s="37"/>
      <c r="AM50" s="37">
        <v>2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>
        <v>1</v>
      </c>
      <c r="AY50" s="37"/>
      <c r="AZ50" s="37"/>
      <c r="BA50" s="37">
        <v>1</v>
      </c>
      <c r="BB50" s="37"/>
      <c r="BC50" s="37">
        <v>1</v>
      </c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9"/>
      <c r="BQ50" s="37"/>
      <c r="BR50" s="37">
        <v>1</v>
      </c>
      <c r="BS50" s="37"/>
      <c r="BT50" s="37"/>
      <c r="BU50" s="37">
        <v>1</v>
      </c>
      <c r="BV50" s="37"/>
      <c r="BW50" s="37">
        <v>1</v>
      </c>
      <c r="BX50" s="37"/>
      <c r="BY50" s="37">
        <v>2</v>
      </c>
      <c r="BZ50" s="37"/>
      <c r="CA50" s="37"/>
      <c r="CB50" s="37"/>
      <c r="CC50" s="37"/>
      <c r="CD50" s="37"/>
      <c r="CE50" s="37">
        <v>2</v>
      </c>
      <c r="CF50" s="37"/>
      <c r="CG50" s="37">
        <v>1</v>
      </c>
      <c r="CH50" s="37">
        <v>2</v>
      </c>
      <c r="CI50" s="37">
        <v>4</v>
      </c>
      <c r="CJ50" s="37"/>
      <c r="CK50" s="37"/>
      <c r="CL50" s="37">
        <v>2</v>
      </c>
      <c r="CM50" s="37"/>
      <c r="CN50" s="37"/>
      <c r="CO50" s="37"/>
      <c r="CP50" s="37"/>
      <c r="CQ50" s="37"/>
      <c r="CR50" s="37"/>
      <c r="CS50" s="37"/>
      <c r="CT50" s="37">
        <v>3</v>
      </c>
      <c r="CU50" s="37"/>
      <c r="CV50" s="37"/>
      <c r="CW50" s="37"/>
      <c r="CX50" s="37"/>
      <c r="CY50" s="37"/>
      <c r="CZ50" s="37"/>
      <c r="DA50" s="37"/>
      <c r="DB50" s="37">
        <v>1</v>
      </c>
      <c r="DC50" s="37">
        <v>1</v>
      </c>
      <c r="DD50" s="37"/>
      <c r="DE50" s="37"/>
      <c r="DF50" s="37"/>
      <c r="DG50" s="37">
        <v>2</v>
      </c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22">
        <f>SUM(D50:EP50)</f>
        <v>37</v>
      </c>
      <c r="ER50" s="40">
        <v>12</v>
      </c>
      <c r="ES50" s="32">
        <f>SUM(EQ50-ER50)</f>
        <v>25</v>
      </c>
      <c r="ET50" s="33">
        <f>SUM(EQ50-ER50)</f>
        <v>25</v>
      </c>
      <c r="EU50" s="24">
        <v>2.5</v>
      </c>
      <c r="EV50" s="34">
        <f>SUM(ET50*EU50)</f>
        <v>62.5</v>
      </c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</row>
    <row r="51" spans="1:209" s="35" customFormat="1" ht="25.5" customHeight="1">
      <c r="A51" s="1">
        <v>47</v>
      </c>
      <c r="B51" s="6" t="s">
        <v>172</v>
      </c>
      <c r="C51" s="2" t="s">
        <v>50</v>
      </c>
      <c r="D51" s="37"/>
      <c r="E51" s="38"/>
      <c r="F51" s="37"/>
      <c r="G51" s="37"/>
      <c r="H51" s="37"/>
      <c r="I51" s="37"/>
      <c r="J51" s="37"/>
      <c r="K51" s="37"/>
      <c r="L51" s="37">
        <v>2</v>
      </c>
      <c r="M51" s="37"/>
      <c r="N51" s="37"/>
      <c r="O51" s="37"/>
      <c r="P51" s="37"/>
      <c r="Q51" s="37">
        <v>2</v>
      </c>
      <c r="R51" s="37"/>
      <c r="S51" s="37"/>
      <c r="T51" s="37"/>
      <c r="U51" s="37"/>
      <c r="V51" s="37"/>
      <c r="W51" s="37"/>
      <c r="X51" s="37">
        <v>1</v>
      </c>
      <c r="Y51" s="37"/>
      <c r="Z51" s="37"/>
      <c r="AA51" s="37"/>
      <c r="AB51" s="37"/>
      <c r="AC51" s="37"/>
      <c r="AD51" s="37"/>
      <c r="AE51" s="37"/>
      <c r="AF51" s="37">
        <v>1</v>
      </c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>
        <v>1</v>
      </c>
      <c r="AX51" s="37"/>
      <c r="AY51" s="37"/>
      <c r="AZ51" s="37">
        <v>1</v>
      </c>
      <c r="BA51" s="37"/>
      <c r="BB51" s="37"/>
      <c r="BC51" s="37"/>
      <c r="BD51" s="37">
        <v>1</v>
      </c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9"/>
      <c r="BQ51" s="37"/>
      <c r="BR51" s="37">
        <v>1</v>
      </c>
      <c r="BS51" s="37"/>
      <c r="BT51" s="37"/>
      <c r="BU51" s="37"/>
      <c r="BV51" s="37">
        <v>2</v>
      </c>
      <c r="BW51" s="37">
        <v>5</v>
      </c>
      <c r="BX51" s="37"/>
      <c r="BY51" s="37"/>
      <c r="BZ51" s="37"/>
      <c r="CA51" s="37"/>
      <c r="CB51" s="37"/>
      <c r="CC51" s="37">
        <v>2</v>
      </c>
      <c r="CD51" s="37"/>
      <c r="CE51" s="37"/>
      <c r="CF51" s="37"/>
      <c r="CG51" s="37"/>
      <c r="CH51" s="37">
        <v>3</v>
      </c>
      <c r="CI51" s="37"/>
      <c r="CJ51" s="37"/>
      <c r="CK51" s="37"/>
      <c r="CL51" s="37">
        <v>2</v>
      </c>
      <c r="CM51" s="37"/>
      <c r="CN51" s="37"/>
      <c r="CO51" s="37"/>
      <c r="CP51" s="37"/>
      <c r="CQ51" s="37"/>
      <c r="CR51" s="37">
        <v>1</v>
      </c>
      <c r="CS51" s="37"/>
      <c r="CT51" s="37"/>
      <c r="CU51" s="37"/>
      <c r="CV51" s="37"/>
      <c r="CW51" s="37"/>
      <c r="CX51" s="37"/>
      <c r="CY51" s="37"/>
      <c r="CZ51" s="37"/>
      <c r="DA51" s="37">
        <v>1</v>
      </c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>
        <v>2</v>
      </c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22">
        <f>SUM(D51:EP51)</f>
        <v>28</v>
      </c>
      <c r="ER51" s="40">
        <v>3</v>
      </c>
      <c r="ES51" s="32">
        <f>SUM(EQ51-ER51)</f>
        <v>25</v>
      </c>
      <c r="ET51" s="33">
        <f>SUM(EQ51-ER51)</f>
        <v>25</v>
      </c>
      <c r="EU51" s="24">
        <v>0.65</v>
      </c>
      <c r="EV51" s="34">
        <f>SUM(ET51*EU51)</f>
        <v>16.25</v>
      </c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35" customFormat="1" ht="25.5" customHeight="1">
      <c r="A52" s="3">
        <v>48</v>
      </c>
      <c r="B52" s="5" t="s">
        <v>173</v>
      </c>
      <c r="C52" s="2" t="s">
        <v>50</v>
      </c>
      <c r="D52" s="37"/>
      <c r="E52" s="3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>
        <v>5</v>
      </c>
      <c r="AK52" s="37"/>
      <c r="AL52" s="37">
        <v>1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9"/>
      <c r="BQ52" s="37"/>
      <c r="BR52" s="37"/>
      <c r="BS52" s="37">
        <v>10</v>
      </c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>
        <v>10</v>
      </c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22">
        <f>SUM(D52:EP52)</f>
        <v>26</v>
      </c>
      <c r="ER52" s="40">
        <v>1</v>
      </c>
      <c r="ES52" s="32">
        <f>SUM(EQ52-ER52)</f>
        <v>25</v>
      </c>
      <c r="ET52" s="33">
        <f>SUM(EQ52-ER52)</f>
        <v>25</v>
      </c>
      <c r="EU52" s="24">
        <v>1.3</v>
      </c>
      <c r="EV52" s="34">
        <f>SUM(ET52*EU52)</f>
        <v>32.5</v>
      </c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</row>
    <row r="53" spans="1:209" s="35" customFormat="1" ht="25.5" customHeight="1">
      <c r="A53" s="1">
        <v>49</v>
      </c>
      <c r="B53" s="5" t="s">
        <v>81</v>
      </c>
      <c r="C53" s="2" t="s">
        <v>50</v>
      </c>
      <c r="D53" s="37"/>
      <c r="E53" s="38">
        <v>5</v>
      </c>
      <c r="F53" s="37"/>
      <c r="G53" s="37"/>
      <c r="H53" s="37"/>
      <c r="I53" s="37"/>
      <c r="J53" s="37"/>
      <c r="K53" s="37"/>
      <c r="L53" s="37">
        <v>20</v>
      </c>
      <c r="M53" s="37"/>
      <c r="N53" s="37"/>
      <c r="O53" s="37"/>
      <c r="P53" s="37"/>
      <c r="Q53" s="37">
        <v>6</v>
      </c>
      <c r="R53" s="37"/>
      <c r="S53" s="37">
        <v>10</v>
      </c>
      <c r="T53" s="37">
        <v>5</v>
      </c>
      <c r="U53" s="37"/>
      <c r="V53" s="37"/>
      <c r="W53" s="37">
        <v>30</v>
      </c>
      <c r="X53" s="37">
        <v>10</v>
      </c>
      <c r="Y53" s="37"/>
      <c r="Z53" s="37">
        <v>5</v>
      </c>
      <c r="AA53" s="37"/>
      <c r="AB53" s="37"/>
      <c r="AC53" s="37"/>
      <c r="AD53" s="37"/>
      <c r="AE53" s="37"/>
      <c r="AF53" s="37"/>
      <c r="AG53" s="37"/>
      <c r="AH53" s="37">
        <v>3</v>
      </c>
      <c r="AI53" s="37"/>
      <c r="AJ53" s="37">
        <v>6</v>
      </c>
      <c r="AK53" s="37"/>
      <c r="AL53" s="37">
        <v>2</v>
      </c>
      <c r="AM53" s="37">
        <v>4</v>
      </c>
      <c r="AN53" s="37"/>
      <c r="AO53" s="37"/>
      <c r="AP53" s="37"/>
      <c r="AQ53" s="37"/>
      <c r="AR53" s="37"/>
      <c r="AS53" s="37"/>
      <c r="AT53" s="37"/>
      <c r="AU53" s="37"/>
      <c r="AV53" s="37">
        <v>2</v>
      </c>
      <c r="AW53" s="37"/>
      <c r="AX53" s="37">
        <v>5</v>
      </c>
      <c r="AY53" s="37"/>
      <c r="AZ53" s="37">
        <v>1</v>
      </c>
      <c r="BA53" s="37">
        <v>3</v>
      </c>
      <c r="BB53" s="37">
        <v>3</v>
      </c>
      <c r="BC53" s="37"/>
      <c r="BD53" s="37">
        <v>1</v>
      </c>
      <c r="BE53" s="37">
        <v>10</v>
      </c>
      <c r="BF53" s="37">
        <v>30</v>
      </c>
      <c r="BG53" s="37"/>
      <c r="BH53" s="37"/>
      <c r="BI53" s="37"/>
      <c r="BJ53" s="37"/>
      <c r="BK53" s="37">
        <v>5</v>
      </c>
      <c r="BL53" s="37"/>
      <c r="BM53" s="37"/>
      <c r="BN53" s="37"/>
      <c r="BO53" s="37">
        <v>20</v>
      </c>
      <c r="BP53" s="39"/>
      <c r="BQ53" s="37"/>
      <c r="BR53" s="37"/>
      <c r="BS53" s="37">
        <v>3</v>
      </c>
      <c r="BT53" s="37">
        <v>5</v>
      </c>
      <c r="BU53" s="37">
        <v>12</v>
      </c>
      <c r="BV53" s="37"/>
      <c r="BW53" s="37">
        <v>50</v>
      </c>
      <c r="BX53" s="37">
        <v>20</v>
      </c>
      <c r="BY53" s="37"/>
      <c r="BZ53" s="37"/>
      <c r="CA53" s="37"/>
      <c r="CB53" s="37"/>
      <c r="CC53" s="37"/>
      <c r="CD53" s="37">
        <v>1</v>
      </c>
      <c r="CE53" s="37"/>
      <c r="CF53" s="37"/>
      <c r="CG53" s="37">
        <v>100</v>
      </c>
      <c r="CH53" s="37"/>
      <c r="CI53" s="37">
        <v>10</v>
      </c>
      <c r="CJ53" s="37">
        <v>50</v>
      </c>
      <c r="CK53" s="37"/>
      <c r="CL53" s="37">
        <v>20</v>
      </c>
      <c r="CM53" s="37">
        <v>5</v>
      </c>
      <c r="CN53" s="37"/>
      <c r="CO53" s="37"/>
      <c r="CP53" s="37"/>
      <c r="CQ53" s="37"/>
      <c r="CR53" s="37">
        <v>5</v>
      </c>
      <c r="CS53" s="37"/>
      <c r="CT53" s="37">
        <v>10</v>
      </c>
      <c r="CU53" s="37"/>
      <c r="CV53" s="37"/>
      <c r="CW53" s="37"/>
      <c r="CX53" s="37">
        <v>1</v>
      </c>
      <c r="CY53" s="37"/>
      <c r="CZ53" s="37"/>
      <c r="DA53" s="37">
        <v>40</v>
      </c>
      <c r="DB53" s="37">
        <v>20</v>
      </c>
      <c r="DC53" s="37">
        <v>5</v>
      </c>
      <c r="DD53" s="37">
        <v>5</v>
      </c>
      <c r="DE53" s="37"/>
      <c r="DF53" s="37"/>
      <c r="DG53" s="37"/>
      <c r="DH53" s="37">
        <v>10</v>
      </c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>
        <v>21</v>
      </c>
      <c r="EB53" s="37"/>
      <c r="EC53" s="37">
        <v>5</v>
      </c>
      <c r="ED53" s="37"/>
      <c r="EE53" s="37"/>
      <c r="EF53" s="37"/>
      <c r="EG53" s="37"/>
      <c r="EH53" s="37"/>
      <c r="EI53" s="37"/>
      <c r="EJ53" s="37"/>
      <c r="EK53" s="37"/>
      <c r="EL53" s="37">
        <v>2</v>
      </c>
      <c r="EM53" s="37"/>
      <c r="EN53" s="37"/>
      <c r="EO53" s="37"/>
      <c r="EP53" s="37"/>
      <c r="EQ53" s="22">
        <f>SUM(D53:EP53)</f>
        <v>586</v>
      </c>
      <c r="ER53" s="40">
        <v>186</v>
      </c>
      <c r="ES53" s="32">
        <f>SUM(EQ53-ER53)</f>
        <v>400</v>
      </c>
      <c r="ET53" s="33">
        <f>SUM(EQ53-ER53)</f>
        <v>400</v>
      </c>
      <c r="EU53" s="24">
        <v>0.45</v>
      </c>
      <c r="EV53" s="34">
        <f>SUM(ET53*EU53)</f>
        <v>180</v>
      </c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</row>
    <row r="54" spans="1:209" s="35" customFormat="1" ht="25.5" customHeight="1">
      <c r="A54" s="3">
        <v>50</v>
      </c>
      <c r="B54" s="5" t="s">
        <v>273</v>
      </c>
      <c r="C54" s="2" t="s">
        <v>50</v>
      </c>
      <c r="D54" s="37"/>
      <c r="E54" s="38">
        <v>10</v>
      </c>
      <c r="F54" s="37"/>
      <c r="G54" s="37"/>
      <c r="H54" s="37"/>
      <c r="I54" s="37"/>
      <c r="J54" s="37"/>
      <c r="K54" s="37"/>
      <c r="L54" s="37">
        <v>40</v>
      </c>
      <c r="M54" s="37"/>
      <c r="N54" s="37"/>
      <c r="O54" s="37"/>
      <c r="P54" s="37"/>
      <c r="Q54" s="37">
        <v>3</v>
      </c>
      <c r="R54" s="37"/>
      <c r="S54" s="37">
        <v>10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>
        <v>2</v>
      </c>
      <c r="AM54" s="37">
        <v>4</v>
      </c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>
        <v>1</v>
      </c>
      <c r="BC54" s="37"/>
      <c r="BD54" s="37"/>
      <c r="BE54" s="37"/>
      <c r="BF54" s="37"/>
      <c r="BG54" s="37"/>
      <c r="BH54" s="37"/>
      <c r="BI54" s="37"/>
      <c r="BJ54" s="37"/>
      <c r="BK54" s="37">
        <v>5</v>
      </c>
      <c r="BL54" s="37"/>
      <c r="BM54" s="37"/>
      <c r="BN54" s="37"/>
      <c r="BO54" s="37"/>
      <c r="BP54" s="39"/>
      <c r="BQ54" s="37"/>
      <c r="BR54" s="37"/>
      <c r="BS54" s="37">
        <v>3</v>
      </c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>
        <v>10</v>
      </c>
      <c r="CJ54" s="37"/>
      <c r="CK54" s="37"/>
      <c r="CL54" s="37">
        <v>10</v>
      </c>
      <c r="CM54" s="37">
        <v>5</v>
      </c>
      <c r="CN54" s="37"/>
      <c r="CO54" s="37"/>
      <c r="CP54" s="37"/>
      <c r="CQ54" s="37"/>
      <c r="CR54" s="37">
        <v>5</v>
      </c>
      <c r="CS54" s="37"/>
      <c r="CT54" s="37">
        <v>10</v>
      </c>
      <c r="CU54" s="37"/>
      <c r="CV54" s="37"/>
      <c r="CW54" s="37"/>
      <c r="CX54" s="37">
        <v>1</v>
      </c>
      <c r="CY54" s="37"/>
      <c r="CZ54" s="37"/>
      <c r="DA54" s="37">
        <v>30</v>
      </c>
      <c r="DB54" s="37"/>
      <c r="DC54" s="37">
        <v>5</v>
      </c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>
        <v>10</v>
      </c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22">
        <f>SUM(D54:EP54)</f>
        <v>164</v>
      </c>
      <c r="ER54" s="40">
        <v>14</v>
      </c>
      <c r="ES54" s="32">
        <f>SUM(EQ54-ER54)</f>
        <v>150</v>
      </c>
      <c r="ET54" s="33">
        <f>SUM(EQ54-ER54)</f>
        <v>150</v>
      </c>
      <c r="EU54" s="24">
        <v>0.25</v>
      </c>
      <c r="EV54" s="34">
        <f>SUM(ET54*EU54)</f>
        <v>37.5</v>
      </c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</row>
    <row r="55" spans="1:209" s="35" customFormat="1" ht="25.5" customHeight="1">
      <c r="A55" s="1">
        <v>51</v>
      </c>
      <c r="B55" s="5" t="s">
        <v>79</v>
      </c>
      <c r="C55" s="2" t="s">
        <v>50</v>
      </c>
      <c r="D55" s="37"/>
      <c r="E55" s="38"/>
      <c r="F55" s="37"/>
      <c r="G55" s="37"/>
      <c r="H55" s="37"/>
      <c r="I55" s="37"/>
      <c r="J55" s="37"/>
      <c r="K55" s="37"/>
      <c r="L55" s="37">
        <v>30</v>
      </c>
      <c r="M55" s="37"/>
      <c r="N55" s="37"/>
      <c r="O55" s="37"/>
      <c r="P55" s="37"/>
      <c r="Q55" s="37"/>
      <c r="R55" s="37"/>
      <c r="S55" s="37">
        <v>10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>
        <v>2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>
        <v>5</v>
      </c>
      <c r="AY55" s="37"/>
      <c r="AZ55" s="37"/>
      <c r="BA55" s="37"/>
      <c r="BB55" s="37"/>
      <c r="BC55" s="37">
        <v>2</v>
      </c>
      <c r="BD55" s="37"/>
      <c r="BE55" s="37">
        <v>2</v>
      </c>
      <c r="BF55" s="37"/>
      <c r="BG55" s="37"/>
      <c r="BH55" s="37"/>
      <c r="BI55" s="37"/>
      <c r="BJ55" s="37"/>
      <c r="BK55" s="37">
        <v>5</v>
      </c>
      <c r="BL55" s="37"/>
      <c r="BM55" s="37"/>
      <c r="BN55" s="37"/>
      <c r="BO55" s="37"/>
      <c r="BP55" s="39"/>
      <c r="BQ55" s="37"/>
      <c r="BR55" s="37"/>
      <c r="BS55" s="37">
        <v>3</v>
      </c>
      <c r="BT55" s="37"/>
      <c r="BU55" s="37">
        <v>12</v>
      </c>
      <c r="BV55" s="37"/>
      <c r="BW55" s="37">
        <v>10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>
        <v>10</v>
      </c>
      <c r="CJ55" s="37"/>
      <c r="CK55" s="37"/>
      <c r="CL55" s="37"/>
      <c r="CM55" s="37"/>
      <c r="CN55" s="37"/>
      <c r="CO55" s="37"/>
      <c r="CP55" s="37"/>
      <c r="CQ55" s="37"/>
      <c r="CR55" s="37">
        <v>1</v>
      </c>
      <c r="CS55" s="37"/>
      <c r="CT55" s="37">
        <v>20</v>
      </c>
      <c r="CU55" s="37"/>
      <c r="CV55" s="37"/>
      <c r="CW55" s="37"/>
      <c r="CX55" s="37">
        <v>1</v>
      </c>
      <c r="CY55" s="37"/>
      <c r="CZ55" s="37"/>
      <c r="DA55" s="37">
        <v>30</v>
      </c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>
        <v>20</v>
      </c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22">
        <f>SUM(D55:EP55)</f>
        <v>163</v>
      </c>
      <c r="ER55" s="40">
        <v>13</v>
      </c>
      <c r="ES55" s="32">
        <f>SUM(EQ55-ER55)</f>
        <v>150</v>
      </c>
      <c r="ET55" s="33">
        <f>SUM(EQ55-ER55)</f>
        <v>150</v>
      </c>
      <c r="EU55" s="24">
        <v>0.8</v>
      </c>
      <c r="EV55" s="34">
        <f>SUM(ET55*EU55)</f>
        <v>120</v>
      </c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</row>
    <row r="56" spans="1:209" s="35" customFormat="1" ht="25.5" customHeight="1">
      <c r="A56" s="3">
        <v>52</v>
      </c>
      <c r="B56" s="5" t="s">
        <v>80</v>
      </c>
      <c r="C56" s="2" t="s">
        <v>50</v>
      </c>
      <c r="D56" s="37"/>
      <c r="E56" s="38"/>
      <c r="F56" s="37"/>
      <c r="G56" s="37"/>
      <c r="H56" s="37"/>
      <c r="I56" s="37"/>
      <c r="J56" s="37"/>
      <c r="K56" s="37"/>
      <c r="L56" s="37">
        <v>50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>
        <v>10</v>
      </c>
      <c r="AM56" s="37"/>
      <c r="AN56" s="37"/>
      <c r="AO56" s="37"/>
      <c r="AP56" s="37"/>
      <c r="AQ56" s="37"/>
      <c r="AR56" s="37"/>
      <c r="AS56" s="37"/>
      <c r="AT56" s="37"/>
      <c r="AU56" s="37">
        <v>1</v>
      </c>
      <c r="AV56" s="37">
        <v>5</v>
      </c>
      <c r="AW56" s="37">
        <v>4</v>
      </c>
      <c r="AX56" s="37"/>
      <c r="AY56" s="37"/>
      <c r="AZ56" s="37"/>
      <c r="BA56" s="37">
        <v>3</v>
      </c>
      <c r="BB56" s="37">
        <v>3</v>
      </c>
      <c r="BC56" s="37">
        <v>2</v>
      </c>
      <c r="BD56" s="37"/>
      <c r="BE56" s="37">
        <v>2</v>
      </c>
      <c r="BF56" s="37"/>
      <c r="BG56" s="37"/>
      <c r="BH56" s="37"/>
      <c r="BI56" s="37"/>
      <c r="BJ56" s="37"/>
      <c r="BK56" s="37">
        <v>5</v>
      </c>
      <c r="BL56" s="37"/>
      <c r="BM56" s="37"/>
      <c r="BN56" s="37"/>
      <c r="BO56" s="37"/>
      <c r="BP56" s="39"/>
      <c r="BQ56" s="37"/>
      <c r="BR56" s="37"/>
      <c r="BS56" s="37">
        <v>3</v>
      </c>
      <c r="BT56" s="37"/>
      <c r="BU56" s="37">
        <v>12</v>
      </c>
      <c r="BV56" s="37"/>
      <c r="BW56" s="37">
        <v>10</v>
      </c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>
        <v>120</v>
      </c>
      <c r="CK56" s="37">
        <v>2</v>
      </c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>
        <v>20</v>
      </c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>
        <v>2</v>
      </c>
      <c r="EM56" s="37"/>
      <c r="EN56" s="37"/>
      <c r="EO56" s="37"/>
      <c r="EP56" s="37"/>
      <c r="EQ56" s="22">
        <f>SUM(D56:EP56)</f>
        <v>254</v>
      </c>
      <c r="ER56" s="40">
        <v>4</v>
      </c>
      <c r="ES56" s="32">
        <f>SUM(EQ56-ER56)</f>
        <v>250</v>
      </c>
      <c r="ET56" s="33">
        <f>SUM(EQ56-ER56)</f>
        <v>250</v>
      </c>
      <c r="EU56" s="24">
        <v>0.7</v>
      </c>
      <c r="EV56" s="34">
        <f>SUM(ET56*EU56)</f>
        <v>175</v>
      </c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</row>
    <row r="57" spans="1:209" s="42" customFormat="1" ht="25.5" customHeight="1">
      <c r="A57" s="1">
        <v>53</v>
      </c>
      <c r="B57" s="5" t="s">
        <v>21</v>
      </c>
      <c r="C57" s="2" t="s">
        <v>50</v>
      </c>
      <c r="D57" s="37"/>
      <c r="E57" s="38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>
        <v>1</v>
      </c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9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>
        <v>4</v>
      </c>
      <c r="EQ57" s="22">
        <f>SUM(D57:EP57)</f>
        <v>5</v>
      </c>
      <c r="ER57" s="40"/>
      <c r="ES57" s="32">
        <f>SUM(EQ57-ER57)</f>
        <v>5</v>
      </c>
      <c r="ET57" s="33">
        <f>SUM(EQ57-ER57)</f>
        <v>5</v>
      </c>
      <c r="EU57" s="24">
        <v>0.7</v>
      </c>
      <c r="EV57" s="34">
        <f>SUM(ET57*EU57)</f>
        <v>3.5</v>
      </c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</row>
    <row r="58" spans="1:209" s="35" customFormat="1" ht="25.5" customHeight="1">
      <c r="A58" s="3">
        <v>54</v>
      </c>
      <c r="B58" s="5" t="s">
        <v>22</v>
      </c>
      <c r="C58" s="2" t="s">
        <v>50</v>
      </c>
      <c r="D58" s="37"/>
      <c r="E58" s="38"/>
      <c r="F58" s="37"/>
      <c r="G58" s="37"/>
      <c r="H58" s="37"/>
      <c r="I58" s="37"/>
      <c r="J58" s="37"/>
      <c r="K58" s="37"/>
      <c r="L58" s="37">
        <v>40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>
        <v>1</v>
      </c>
      <c r="BC58" s="37">
        <v>2</v>
      </c>
      <c r="BD58" s="37"/>
      <c r="BE58" s="37"/>
      <c r="BF58" s="37"/>
      <c r="BG58" s="37"/>
      <c r="BH58" s="37"/>
      <c r="BI58" s="37"/>
      <c r="BJ58" s="37">
        <v>5</v>
      </c>
      <c r="BK58" s="37">
        <v>4</v>
      </c>
      <c r="BL58" s="37"/>
      <c r="BM58" s="37"/>
      <c r="BN58" s="37"/>
      <c r="BO58" s="37"/>
      <c r="BP58" s="41"/>
      <c r="BQ58" s="37"/>
      <c r="BR58" s="37"/>
      <c r="BS58" s="37">
        <v>3</v>
      </c>
      <c r="BT58" s="37"/>
      <c r="BU58" s="37"/>
      <c r="BV58" s="37"/>
      <c r="BW58" s="37">
        <v>5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>
        <v>5</v>
      </c>
      <c r="CY58" s="37"/>
      <c r="CZ58" s="37"/>
      <c r="DA58" s="37"/>
      <c r="DB58" s="37"/>
      <c r="DC58" s="37">
        <v>5</v>
      </c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22">
        <f>SUM(D58:EP58)</f>
        <v>70</v>
      </c>
      <c r="ER58" s="40"/>
      <c r="ES58" s="32">
        <f>SUM(EQ58-ER58)</f>
        <v>70</v>
      </c>
      <c r="ET58" s="33">
        <f>SUM(EQ58-ER58)</f>
        <v>70</v>
      </c>
      <c r="EU58" s="24">
        <v>0.55</v>
      </c>
      <c r="EV58" s="34">
        <f>SUM(ET58*EU58)</f>
        <v>38.5</v>
      </c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</row>
    <row r="59" spans="1:209" s="35" customFormat="1" ht="25.5" customHeight="1">
      <c r="A59" s="1">
        <v>55</v>
      </c>
      <c r="B59" s="13" t="s">
        <v>161</v>
      </c>
      <c r="C59" s="2" t="s">
        <v>214</v>
      </c>
      <c r="D59" s="37"/>
      <c r="E59" s="38"/>
      <c r="F59" s="37"/>
      <c r="G59" s="37"/>
      <c r="H59" s="37"/>
      <c r="I59" s="37"/>
      <c r="J59" s="37"/>
      <c r="K59" s="37"/>
      <c r="L59" s="37">
        <v>6</v>
      </c>
      <c r="M59" s="37"/>
      <c r="N59" s="37"/>
      <c r="O59" s="37"/>
      <c r="P59" s="37"/>
      <c r="Q59" s="37">
        <v>1</v>
      </c>
      <c r="R59" s="37"/>
      <c r="S59" s="37"/>
      <c r="T59" s="37"/>
      <c r="U59" s="37"/>
      <c r="V59" s="37"/>
      <c r="W59" s="37"/>
      <c r="X59" s="37">
        <v>1</v>
      </c>
      <c r="Y59" s="37"/>
      <c r="Z59" s="37">
        <v>4</v>
      </c>
      <c r="AA59" s="37"/>
      <c r="AB59" s="37"/>
      <c r="AC59" s="37"/>
      <c r="AD59" s="37"/>
      <c r="AE59" s="37"/>
      <c r="AF59" s="37"/>
      <c r="AG59" s="37"/>
      <c r="AH59" s="37"/>
      <c r="AI59" s="37"/>
      <c r="AJ59" s="37">
        <v>1</v>
      </c>
      <c r="AK59" s="37"/>
      <c r="AL59" s="37"/>
      <c r="AM59" s="37">
        <v>2</v>
      </c>
      <c r="AN59" s="37"/>
      <c r="AO59" s="37"/>
      <c r="AP59" s="37">
        <v>1</v>
      </c>
      <c r="AQ59" s="37"/>
      <c r="AR59" s="37">
        <v>1</v>
      </c>
      <c r="AS59" s="37"/>
      <c r="AT59" s="37"/>
      <c r="AU59" s="37"/>
      <c r="AV59" s="37"/>
      <c r="AW59" s="37"/>
      <c r="AX59" s="37"/>
      <c r="AY59" s="37"/>
      <c r="AZ59" s="37">
        <v>1</v>
      </c>
      <c r="BA59" s="37">
        <v>2</v>
      </c>
      <c r="BB59" s="37"/>
      <c r="BC59" s="37"/>
      <c r="BD59" s="37">
        <v>1</v>
      </c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>
        <v>1</v>
      </c>
      <c r="BP59" s="39"/>
      <c r="BQ59" s="37"/>
      <c r="BR59" s="37"/>
      <c r="BS59" s="37">
        <v>2</v>
      </c>
      <c r="BT59" s="37"/>
      <c r="BU59" s="37">
        <v>1</v>
      </c>
      <c r="BV59" s="37"/>
      <c r="BW59" s="37">
        <v>4</v>
      </c>
      <c r="BX59" s="37"/>
      <c r="BY59" s="37"/>
      <c r="BZ59" s="37"/>
      <c r="CA59" s="37"/>
      <c r="CB59" s="37"/>
      <c r="CC59" s="37"/>
      <c r="CD59" s="37">
        <v>1</v>
      </c>
      <c r="CE59" s="37"/>
      <c r="CF59" s="37"/>
      <c r="CG59" s="37"/>
      <c r="CH59" s="37"/>
      <c r="CI59" s="37"/>
      <c r="CJ59" s="37">
        <v>1</v>
      </c>
      <c r="CK59" s="37"/>
      <c r="CL59" s="37"/>
      <c r="CM59" s="37"/>
      <c r="CN59" s="37">
        <v>2</v>
      </c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>
        <v>2</v>
      </c>
      <c r="DD59" s="37"/>
      <c r="DE59" s="37"/>
      <c r="DF59" s="37"/>
      <c r="DG59" s="37"/>
      <c r="DH59" s="37">
        <v>5</v>
      </c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>
        <v>5</v>
      </c>
      <c r="EB59" s="37"/>
      <c r="EC59" s="37">
        <v>2</v>
      </c>
      <c r="ED59" s="37"/>
      <c r="EE59" s="37"/>
      <c r="EF59" s="37">
        <v>2</v>
      </c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22">
        <f>SUM(D59:EP59)</f>
        <v>49</v>
      </c>
      <c r="ER59" s="40">
        <v>4</v>
      </c>
      <c r="ES59" s="32">
        <f>SUM(EQ59-ER59)</f>
        <v>45</v>
      </c>
      <c r="ET59" s="33">
        <f>SUM(EQ59-ER59)</f>
        <v>45</v>
      </c>
      <c r="EU59" s="24">
        <v>4.5</v>
      </c>
      <c r="EV59" s="34">
        <f>SUM(ET59*EU59)</f>
        <v>202.5</v>
      </c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</row>
    <row r="60" spans="1:209" s="35" customFormat="1" ht="25.5" customHeight="1">
      <c r="A60" s="3">
        <v>56</v>
      </c>
      <c r="B60" s="13" t="s">
        <v>162</v>
      </c>
      <c r="C60" s="2" t="s">
        <v>214</v>
      </c>
      <c r="D60" s="37"/>
      <c r="E60" s="38"/>
      <c r="F60" s="37"/>
      <c r="G60" s="37"/>
      <c r="H60" s="37"/>
      <c r="I60" s="37"/>
      <c r="J60" s="37"/>
      <c r="K60" s="37"/>
      <c r="L60" s="37">
        <v>2</v>
      </c>
      <c r="M60" s="37"/>
      <c r="N60" s="37"/>
      <c r="O60" s="37"/>
      <c r="P60" s="37"/>
      <c r="Q60" s="37">
        <v>1</v>
      </c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>
        <v>1</v>
      </c>
      <c r="AK60" s="37"/>
      <c r="AL60" s="37"/>
      <c r="AM60" s="37">
        <v>2</v>
      </c>
      <c r="AN60" s="37"/>
      <c r="AO60" s="37"/>
      <c r="AP60" s="37">
        <v>2</v>
      </c>
      <c r="AQ60" s="37"/>
      <c r="AR60" s="37"/>
      <c r="AS60" s="37"/>
      <c r="AT60" s="37"/>
      <c r="AU60" s="37"/>
      <c r="AV60" s="37"/>
      <c r="AW60" s="37"/>
      <c r="AX60" s="37">
        <v>18</v>
      </c>
      <c r="AY60" s="37"/>
      <c r="AZ60" s="37"/>
      <c r="BA60" s="37">
        <v>1</v>
      </c>
      <c r="BB60" s="37"/>
      <c r="BC60" s="37"/>
      <c r="BD60" s="37"/>
      <c r="BE60" s="37">
        <v>2</v>
      </c>
      <c r="BF60" s="37"/>
      <c r="BG60" s="37"/>
      <c r="BH60" s="37"/>
      <c r="BI60" s="37"/>
      <c r="BJ60" s="37"/>
      <c r="BK60" s="37">
        <v>1</v>
      </c>
      <c r="BL60" s="37"/>
      <c r="BM60" s="37"/>
      <c r="BN60" s="37"/>
      <c r="BO60" s="37"/>
      <c r="BP60" s="39"/>
      <c r="BQ60" s="37"/>
      <c r="BR60" s="37"/>
      <c r="BS60" s="37">
        <v>2</v>
      </c>
      <c r="BT60" s="37"/>
      <c r="BU60" s="37">
        <v>1</v>
      </c>
      <c r="BV60" s="37"/>
      <c r="BW60" s="37"/>
      <c r="BX60" s="37">
        <v>1</v>
      </c>
      <c r="BY60" s="37"/>
      <c r="BZ60" s="37"/>
      <c r="CA60" s="37"/>
      <c r="CB60" s="37"/>
      <c r="CC60" s="37"/>
      <c r="CD60" s="37"/>
      <c r="CE60" s="37">
        <v>1</v>
      </c>
      <c r="CF60" s="37"/>
      <c r="CG60" s="37"/>
      <c r="CH60" s="37"/>
      <c r="CI60" s="37"/>
      <c r="CJ60" s="37"/>
      <c r="CK60" s="37"/>
      <c r="CL60" s="37">
        <v>2</v>
      </c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>
        <v>2</v>
      </c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>
        <v>2</v>
      </c>
      <c r="EM60" s="37"/>
      <c r="EN60" s="37"/>
      <c r="EO60" s="37"/>
      <c r="EP60" s="37"/>
      <c r="EQ60" s="22">
        <f>SUM(D60:EP60)</f>
        <v>41</v>
      </c>
      <c r="ER60" s="40">
        <v>1</v>
      </c>
      <c r="ES60" s="32">
        <f>SUM(EQ60-ER60)</f>
        <v>40</v>
      </c>
      <c r="ET60" s="33">
        <f>SUM(EQ60-ER60)</f>
        <v>40</v>
      </c>
      <c r="EU60" s="24">
        <v>1.3</v>
      </c>
      <c r="EV60" s="34">
        <f>SUM(ET60*EU60)</f>
        <v>52</v>
      </c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</row>
    <row r="61" spans="1:209" s="35" customFormat="1" ht="25.5" customHeight="1">
      <c r="A61" s="1">
        <v>57</v>
      </c>
      <c r="B61" s="13" t="s">
        <v>163</v>
      </c>
      <c r="C61" s="2" t="s">
        <v>52</v>
      </c>
      <c r="D61" s="37"/>
      <c r="E61" s="38">
        <v>135</v>
      </c>
      <c r="F61" s="37"/>
      <c r="G61" s="37"/>
      <c r="H61" s="37"/>
      <c r="I61" s="37"/>
      <c r="J61" s="37"/>
      <c r="K61" s="37"/>
      <c r="L61" s="37">
        <v>6</v>
      </c>
      <c r="M61" s="37"/>
      <c r="N61" s="37"/>
      <c r="O61" s="37"/>
      <c r="P61" s="37"/>
      <c r="Q61" s="37">
        <v>13</v>
      </c>
      <c r="R61" s="37"/>
      <c r="S61" s="37">
        <v>5</v>
      </c>
      <c r="T61" s="37"/>
      <c r="U61" s="37"/>
      <c r="V61" s="37"/>
      <c r="W61" s="37">
        <v>20</v>
      </c>
      <c r="X61" s="37">
        <v>5</v>
      </c>
      <c r="Y61" s="37"/>
      <c r="Z61" s="37">
        <v>15</v>
      </c>
      <c r="AA61" s="37"/>
      <c r="AB61" s="37">
        <v>2</v>
      </c>
      <c r="AC61" s="37"/>
      <c r="AD61" s="37"/>
      <c r="AE61" s="37"/>
      <c r="AF61" s="37">
        <v>1</v>
      </c>
      <c r="AG61" s="37"/>
      <c r="AH61" s="37">
        <v>9</v>
      </c>
      <c r="AI61" s="37"/>
      <c r="AJ61" s="37">
        <v>10</v>
      </c>
      <c r="AK61" s="37"/>
      <c r="AL61" s="37">
        <v>10</v>
      </c>
      <c r="AM61" s="37">
        <v>4</v>
      </c>
      <c r="AN61" s="37"/>
      <c r="AO61" s="37"/>
      <c r="AP61" s="37"/>
      <c r="AQ61" s="37"/>
      <c r="AR61" s="37">
        <v>2</v>
      </c>
      <c r="AS61" s="37"/>
      <c r="AT61" s="37">
        <v>20</v>
      </c>
      <c r="AU61" s="37">
        <v>4</v>
      </c>
      <c r="AV61" s="37">
        <v>5</v>
      </c>
      <c r="AW61" s="37">
        <v>7</v>
      </c>
      <c r="AX61" s="37"/>
      <c r="AY61" s="37"/>
      <c r="AZ61" s="37">
        <v>2</v>
      </c>
      <c r="BA61" s="37">
        <v>32</v>
      </c>
      <c r="BB61" s="37">
        <v>4</v>
      </c>
      <c r="BC61" s="37">
        <v>12</v>
      </c>
      <c r="BD61" s="37">
        <v>2</v>
      </c>
      <c r="BE61" s="37">
        <v>16</v>
      </c>
      <c r="BF61" s="37">
        <v>5</v>
      </c>
      <c r="BG61" s="37"/>
      <c r="BH61" s="37"/>
      <c r="BI61" s="37">
        <v>5</v>
      </c>
      <c r="BJ61" s="37">
        <v>2</v>
      </c>
      <c r="BK61" s="37">
        <v>10</v>
      </c>
      <c r="BL61" s="37"/>
      <c r="BM61" s="37"/>
      <c r="BN61" s="37"/>
      <c r="BO61" s="37">
        <v>1</v>
      </c>
      <c r="BP61" s="39"/>
      <c r="BQ61" s="37"/>
      <c r="BR61" s="37">
        <v>10</v>
      </c>
      <c r="BS61" s="37">
        <v>3</v>
      </c>
      <c r="BT61" s="37">
        <v>1</v>
      </c>
      <c r="BU61" s="37">
        <v>12</v>
      </c>
      <c r="BV61" s="37">
        <v>5</v>
      </c>
      <c r="BW61" s="37">
        <v>2</v>
      </c>
      <c r="BX61" s="37">
        <v>2</v>
      </c>
      <c r="BY61" s="37">
        <v>3</v>
      </c>
      <c r="BZ61" s="37"/>
      <c r="CA61" s="37"/>
      <c r="CB61" s="37"/>
      <c r="CC61" s="37"/>
      <c r="CD61" s="37">
        <v>1</v>
      </c>
      <c r="CE61" s="37">
        <v>1</v>
      </c>
      <c r="CF61" s="37"/>
      <c r="CG61" s="37">
        <v>2</v>
      </c>
      <c r="CH61" s="37">
        <v>5</v>
      </c>
      <c r="CI61" s="37">
        <v>1</v>
      </c>
      <c r="CJ61" s="37"/>
      <c r="CK61" s="37">
        <v>1</v>
      </c>
      <c r="CL61" s="37">
        <v>1</v>
      </c>
      <c r="CM61" s="37">
        <v>1</v>
      </c>
      <c r="CN61" s="37"/>
      <c r="CO61" s="37"/>
      <c r="CP61" s="37">
        <v>1</v>
      </c>
      <c r="CQ61" s="37"/>
      <c r="CR61" s="37">
        <v>10</v>
      </c>
      <c r="CS61" s="37"/>
      <c r="CT61" s="37">
        <v>20</v>
      </c>
      <c r="CU61" s="37">
        <v>10</v>
      </c>
      <c r="CV61" s="37"/>
      <c r="CW61" s="37"/>
      <c r="CX61" s="37">
        <v>5</v>
      </c>
      <c r="CY61" s="37"/>
      <c r="CZ61" s="37"/>
      <c r="DA61" s="37">
        <v>7</v>
      </c>
      <c r="DB61" s="37">
        <v>2</v>
      </c>
      <c r="DC61" s="37">
        <v>5</v>
      </c>
      <c r="DD61" s="37">
        <v>2</v>
      </c>
      <c r="DE61" s="37"/>
      <c r="DF61" s="37">
        <v>20</v>
      </c>
      <c r="DG61" s="37">
        <v>8</v>
      </c>
      <c r="DH61" s="37">
        <v>15</v>
      </c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>
        <v>1</v>
      </c>
      <c r="DX61" s="37"/>
      <c r="DY61" s="37"/>
      <c r="DZ61" s="37"/>
      <c r="EA61" s="37">
        <v>15</v>
      </c>
      <c r="EB61" s="37"/>
      <c r="EC61" s="37">
        <v>1</v>
      </c>
      <c r="ED61" s="37"/>
      <c r="EE61" s="37"/>
      <c r="EF61" s="37">
        <v>5</v>
      </c>
      <c r="EG61" s="37"/>
      <c r="EH61" s="37"/>
      <c r="EI61" s="37"/>
      <c r="EJ61" s="37"/>
      <c r="EK61" s="37"/>
      <c r="EL61" s="37">
        <v>3</v>
      </c>
      <c r="EM61" s="37"/>
      <c r="EN61" s="37"/>
      <c r="EO61" s="37"/>
      <c r="EP61" s="37"/>
      <c r="EQ61" s="22">
        <f>SUM(D61:EP61)</f>
        <v>545</v>
      </c>
      <c r="ER61" s="40">
        <v>145</v>
      </c>
      <c r="ES61" s="32">
        <f>SUM(EQ61-ER61)</f>
        <v>400</v>
      </c>
      <c r="ET61" s="33">
        <f>SUM(EQ61-ER61)</f>
        <v>400</v>
      </c>
      <c r="EU61" s="24">
        <v>1.3</v>
      </c>
      <c r="EV61" s="34">
        <f>SUM(ET61*EU61)</f>
        <v>520</v>
      </c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</row>
    <row r="62" spans="1:209" s="35" customFormat="1" ht="25.5" customHeight="1">
      <c r="A62" s="3">
        <v>58</v>
      </c>
      <c r="B62" s="13" t="s">
        <v>164</v>
      </c>
      <c r="C62" s="2" t="s">
        <v>50</v>
      </c>
      <c r="D62" s="37"/>
      <c r="E62" s="38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>
        <v>2</v>
      </c>
      <c r="Y62" s="37"/>
      <c r="Z62" s="37">
        <v>2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37">
        <v>10</v>
      </c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>
        <v>1</v>
      </c>
      <c r="AX62" s="37"/>
      <c r="AY62" s="37"/>
      <c r="AZ62" s="37"/>
      <c r="BA62" s="37"/>
      <c r="BB62" s="37"/>
      <c r="BC62" s="37">
        <v>2</v>
      </c>
      <c r="BD62" s="37"/>
      <c r="BE62" s="37">
        <v>2</v>
      </c>
      <c r="BF62" s="37"/>
      <c r="BG62" s="37"/>
      <c r="BH62" s="37"/>
      <c r="BI62" s="37">
        <v>1000</v>
      </c>
      <c r="BJ62" s="37"/>
      <c r="BK62" s="37"/>
      <c r="BL62" s="37"/>
      <c r="BM62" s="37"/>
      <c r="BN62" s="37"/>
      <c r="BO62" s="37"/>
      <c r="BP62" s="39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>
        <v>20</v>
      </c>
      <c r="CU62" s="37"/>
      <c r="CV62" s="37"/>
      <c r="CW62" s="37"/>
      <c r="CX62" s="37"/>
      <c r="CY62" s="37"/>
      <c r="CZ62" s="37"/>
      <c r="DA62" s="37"/>
      <c r="DB62" s="37"/>
      <c r="DC62" s="37">
        <v>20</v>
      </c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22">
        <f>SUM(D62:EP62)</f>
        <v>1059</v>
      </c>
      <c r="ER62" s="40">
        <v>59</v>
      </c>
      <c r="ES62" s="32">
        <f>SUM(EQ62-ER62)</f>
        <v>1000</v>
      </c>
      <c r="ET62" s="33">
        <f>SUM(EQ62-ER62)</f>
        <v>1000</v>
      </c>
      <c r="EU62" s="24">
        <v>0.25</v>
      </c>
      <c r="EV62" s="34">
        <f>SUM(ET62*EU62)</f>
        <v>250</v>
      </c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35" customFormat="1" ht="25.5" customHeight="1">
      <c r="A63" s="1">
        <v>59</v>
      </c>
      <c r="B63" s="13" t="s">
        <v>120</v>
      </c>
      <c r="C63" s="2" t="s">
        <v>50</v>
      </c>
      <c r="D63" s="37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>
        <v>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>
        <v>10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>
        <v>2</v>
      </c>
      <c r="BF63" s="37"/>
      <c r="BG63" s="37"/>
      <c r="BH63" s="37"/>
      <c r="BI63" s="37">
        <v>500</v>
      </c>
      <c r="BJ63" s="37"/>
      <c r="BK63" s="37"/>
      <c r="BL63" s="37"/>
      <c r="BM63" s="37"/>
      <c r="BN63" s="37"/>
      <c r="BO63" s="37"/>
      <c r="BP63" s="39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22">
        <f>SUM(D63:EP63)</f>
        <v>517</v>
      </c>
      <c r="ER63" s="40">
        <v>17</v>
      </c>
      <c r="ES63" s="32">
        <f>SUM(EQ63-ER63)</f>
        <v>500</v>
      </c>
      <c r="ET63" s="33">
        <f>SUM(EQ63-ER63)</f>
        <v>500</v>
      </c>
      <c r="EU63" s="24">
        <v>0.2</v>
      </c>
      <c r="EV63" s="34">
        <f>SUM(ET63*EU63)</f>
        <v>100</v>
      </c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</row>
    <row r="64" spans="1:209" s="35" customFormat="1" ht="25.5" customHeight="1">
      <c r="A64" s="3">
        <v>60</v>
      </c>
      <c r="B64" s="13" t="s">
        <v>119</v>
      </c>
      <c r="C64" s="2" t="s">
        <v>50</v>
      </c>
      <c r="D64" s="37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>
        <v>2</v>
      </c>
      <c r="BF64" s="37"/>
      <c r="BG64" s="37"/>
      <c r="BH64" s="37"/>
      <c r="BI64" s="37">
        <v>500</v>
      </c>
      <c r="BJ64" s="37"/>
      <c r="BK64" s="37"/>
      <c r="BL64" s="37"/>
      <c r="BM64" s="37"/>
      <c r="BN64" s="37"/>
      <c r="BO64" s="37"/>
      <c r="BP64" s="39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22">
        <f>SUM(D64:EP64)</f>
        <v>502</v>
      </c>
      <c r="ER64" s="40">
        <v>2</v>
      </c>
      <c r="ES64" s="32">
        <f>SUM(EQ64-ER64)</f>
        <v>500</v>
      </c>
      <c r="ET64" s="33">
        <f>SUM(EQ64-ER64)</f>
        <v>500</v>
      </c>
      <c r="EU64" s="24">
        <v>0.25</v>
      </c>
      <c r="EV64" s="34">
        <f>SUM(ET64*EU64)</f>
        <v>125</v>
      </c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</row>
    <row r="65" spans="1:209" s="35" customFormat="1" ht="25.5" customHeight="1">
      <c r="A65" s="1">
        <v>61</v>
      </c>
      <c r="B65" s="13" t="s">
        <v>165</v>
      </c>
      <c r="C65" s="2" t="s">
        <v>52</v>
      </c>
      <c r="D65" s="37"/>
      <c r="E65" s="38"/>
      <c r="F65" s="37"/>
      <c r="G65" s="37"/>
      <c r="H65" s="37"/>
      <c r="I65" s="37"/>
      <c r="J65" s="37"/>
      <c r="K65" s="37"/>
      <c r="L65" s="37">
        <v>1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>
        <v>5</v>
      </c>
      <c r="AK65" s="37"/>
      <c r="AL65" s="37"/>
      <c r="AM65" s="37">
        <v>1</v>
      </c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>
        <v>100</v>
      </c>
      <c r="AZ65" s="37">
        <v>1</v>
      </c>
      <c r="BA65" s="37">
        <v>2</v>
      </c>
      <c r="BB65" s="37"/>
      <c r="BC65" s="37">
        <v>1</v>
      </c>
      <c r="BD65" s="37">
        <v>1</v>
      </c>
      <c r="BE65" s="37">
        <v>2</v>
      </c>
      <c r="BF65" s="37"/>
      <c r="BG65" s="37"/>
      <c r="BH65" s="37"/>
      <c r="BI65" s="37">
        <v>20</v>
      </c>
      <c r="BJ65" s="37"/>
      <c r="BK65" s="37"/>
      <c r="BL65" s="37"/>
      <c r="BM65" s="37"/>
      <c r="BN65" s="37"/>
      <c r="BO65" s="37"/>
      <c r="BP65" s="39"/>
      <c r="BQ65" s="37"/>
      <c r="BR65" s="37"/>
      <c r="BS65" s="37">
        <v>1</v>
      </c>
      <c r="BT65" s="37"/>
      <c r="BU65" s="37">
        <v>1</v>
      </c>
      <c r="BV65" s="37"/>
      <c r="BW65" s="37"/>
      <c r="BX65" s="37"/>
      <c r="BY65" s="37"/>
      <c r="BZ65" s="37"/>
      <c r="CA65" s="37"/>
      <c r="CB65" s="37"/>
      <c r="CC65" s="37"/>
      <c r="CD65" s="37">
        <v>1</v>
      </c>
      <c r="CE65" s="37">
        <v>1</v>
      </c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>
        <v>1</v>
      </c>
      <c r="CU65" s="37">
        <v>1</v>
      </c>
      <c r="CV65" s="37"/>
      <c r="CW65" s="37"/>
      <c r="CX65" s="37">
        <v>5</v>
      </c>
      <c r="CY65" s="37"/>
      <c r="CZ65" s="37"/>
      <c r="DA65" s="37"/>
      <c r="DB65" s="37"/>
      <c r="DC65" s="37">
        <v>5</v>
      </c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>
        <v>5</v>
      </c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22">
        <f>SUM(D65:EP65)</f>
        <v>155</v>
      </c>
      <c r="ER65" s="40">
        <v>5</v>
      </c>
      <c r="ES65" s="32">
        <f>SUM(EQ65-ER65)</f>
        <v>150</v>
      </c>
      <c r="ET65" s="33">
        <f>SUM(EQ65-ER65)</f>
        <v>150</v>
      </c>
      <c r="EU65" s="24">
        <v>2.6</v>
      </c>
      <c r="EV65" s="34">
        <f>SUM(ET65*EU65)</f>
        <v>390</v>
      </c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</row>
    <row r="66" spans="1:209" s="35" customFormat="1" ht="25.5" customHeight="1">
      <c r="A66" s="3">
        <v>62</v>
      </c>
      <c r="B66" s="13" t="s">
        <v>166</v>
      </c>
      <c r="C66" s="2" t="s">
        <v>52</v>
      </c>
      <c r="D66" s="37"/>
      <c r="E66" s="38">
        <v>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>
        <v>4</v>
      </c>
      <c r="R66" s="37"/>
      <c r="S66" s="37"/>
      <c r="T66" s="37"/>
      <c r="U66" s="37"/>
      <c r="V66" s="37"/>
      <c r="W66" s="37"/>
      <c r="X66" s="37">
        <v>1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>
        <v>5</v>
      </c>
      <c r="AI66" s="37"/>
      <c r="AJ66" s="37"/>
      <c r="AK66" s="37"/>
      <c r="AL66" s="37">
        <v>1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>
        <v>2</v>
      </c>
      <c r="AX66" s="37">
        <v>1</v>
      </c>
      <c r="AY66" s="37"/>
      <c r="AZ66" s="37"/>
      <c r="BA66" s="37">
        <v>4</v>
      </c>
      <c r="BB66" s="37"/>
      <c r="BC66" s="37">
        <v>2</v>
      </c>
      <c r="BD66" s="37">
        <v>1</v>
      </c>
      <c r="BE66" s="37">
        <v>2</v>
      </c>
      <c r="BF66" s="37"/>
      <c r="BG66" s="37"/>
      <c r="BH66" s="37"/>
      <c r="BI66" s="37">
        <v>2</v>
      </c>
      <c r="BJ66" s="37">
        <v>1</v>
      </c>
      <c r="BK66" s="37"/>
      <c r="BL66" s="37"/>
      <c r="BM66" s="37"/>
      <c r="BN66" s="37"/>
      <c r="BO66" s="37"/>
      <c r="BP66" s="39"/>
      <c r="BQ66" s="37"/>
      <c r="BR66" s="37"/>
      <c r="BS66" s="37">
        <v>1</v>
      </c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>
        <v>1</v>
      </c>
      <c r="CF66" s="37"/>
      <c r="CG66" s="37"/>
      <c r="CH66" s="37">
        <v>2</v>
      </c>
      <c r="CI66" s="37">
        <v>1</v>
      </c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>
        <v>1</v>
      </c>
      <c r="CU66" s="37">
        <v>1</v>
      </c>
      <c r="CV66" s="37"/>
      <c r="CW66" s="37"/>
      <c r="CX66" s="37">
        <v>5</v>
      </c>
      <c r="CY66" s="37"/>
      <c r="CZ66" s="37"/>
      <c r="DA66" s="37"/>
      <c r="DB66" s="37"/>
      <c r="DC66" s="37">
        <v>1</v>
      </c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22">
        <f>SUM(D66:EP66)</f>
        <v>45</v>
      </c>
      <c r="ER66" s="40">
        <v>5</v>
      </c>
      <c r="ES66" s="32">
        <f>SUM(EQ66-ER66)</f>
        <v>40</v>
      </c>
      <c r="ET66" s="33">
        <f>SUM(EQ66-ER66)</f>
        <v>40</v>
      </c>
      <c r="EU66" s="24">
        <v>2.6</v>
      </c>
      <c r="EV66" s="34">
        <f>SUM(ET66*EU66)</f>
        <v>104</v>
      </c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</row>
    <row r="67" spans="1:209" s="35" customFormat="1" ht="25.5" customHeight="1">
      <c r="A67" s="1">
        <v>63</v>
      </c>
      <c r="B67" s="5" t="s">
        <v>297</v>
      </c>
      <c r="C67" s="2" t="s">
        <v>50</v>
      </c>
      <c r="D67" s="37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9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>
        <v>25</v>
      </c>
      <c r="EQ67" s="22">
        <f>SUM(D67:EP67)</f>
        <v>25</v>
      </c>
      <c r="ER67" s="40"/>
      <c r="ES67" s="32">
        <f>SUM(EQ67-ER67)</f>
        <v>25</v>
      </c>
      <c r="ET67" s="33">
        <f>SUM(EQ67-ER67)</f>
        <v>25</v>
      </c>
      <c r="EU67" s="24">
        <v>2.5</v>
      </c>
      <c r="EV67" s="34">
        <f>SUM(ET67*EU67)</f>
        <v>62.5</v>
      </c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</row>
    <row r="68" spans="1:209" s="35" customFormat="1" ht="25.5" customHeight="1">
      <c r="A68" s="3">
        <v>64</v>
      </c>
      <c r="B68" s="13" t="s">
        <v>298</v>
      </c>
      <c r="C68" s="2" t="s">
        <v>50</v>
      </c>
      <c r="D68" s="37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9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>
        <v>1</v>
      </c>
      <c r="EQ68" s="22">
        <f>SUM(D68:EP68)</f>
        <v>1</v>
      </c>
      <c r="ER68" s="40"/>
      <c r="ES68" s="32">
        <f>SUM(EQ68-ER68)</f>
        <v>1</v>
      </c>
      <c r="ET68" s="33">
        <f>SUM(EQ68-ER68)</f>
        <v>1</v>
      </c>
      <c r="EU68" s="24">
        <v>10</v>
      </c>
      <c r="EV68" s="34">
        <f>SUM(ET68*EU68)</f>
        <v>10</v>
      </c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</row>
    <row r="69" spans="1:209" s="35" customFormat="1" ht="25.5" customHeight="1">
      <c r="A69" s="1">
        <v>65</v>
      </c>
      <c r="B69" s="5" t="s">
        <v>299</v>
      </c>
      <c r="C69" s="2" t="s">
        <v>50</v>
      </c>
      <c r="D69" s="37"/>
      <c r="E69" s="38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9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>
        <v>130</v>
      </c>
      <c r="EQ69" s="22">
        <f>SUM(D69:EP69)</f>
        <v>130</v>
      </c>
      <c r="ER69" s="40"/>
      <c r="ES69" s="32">
        <f>SUM(EQ69-ER69)</f>
        <v>130</v>
      </c>
      <c r="ET69" s="33">
        <f>SUM(EQ69-ER69)</f>
        <v>130</v>
      </c>
      <c r="EU69" s="24">
        <v>2.2</v>
      </c>
      <c r="EV69" s="34">
        <f>SUM(ET69*EU69)</f>
        <v>286</v>
      </c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</row>
    <row r="70" spans="1:209" s="35" customFormat="1" ht="25.5" customHeight="1">
      <c r="A70" s="3">
        <v>66</v>
      </c>
      <c r="B70" s="5" t="s">
        <v>300</v>
      </c>
      <c r="C70" s="2" t="s">
        <v>50</v>
      </c>
      <c r="D70" s="37"/>
      <c r="E70" s="38">
        <v>5</v>
      </c>
      <c r="F70" s="37"/>
      <c r="G70" s="37">
        <v>8</v>
      </c>
      <c r="H70" s="37"/>
      <c r="I70" s="37"/>
      <c r="J70" s="37"/>
      <c r="K70" s="37"/>
      <c r="L70" s="37">
        <v>20</v>
      </c>
      <c r="M70" s="37"/>
      <c r="N70" s="37"/>
      <c r="O70" s="37"/>
      <c r="P70" s="37"/>
      <c r="Q70" s="37">
        <v>4</v>
      </c>
      <c r="R70" s="37"/>
      <c r="S70" s="37">
        <v>3</v>
      </c>
      <c r="T70" s="37">
        <v>3</v>
      </c>
      <c r="U70" s="37"/>
      <c r="V70" s="37"/>
      <c r="W70" s="37">
        <v>3</v>
      </c>
      <c r="X70" s="37">
        <v>2</v>
      </c>
      <c r="Y70" s="37"/>
      <c r="Z70" s="37">
        <v>7</v>
      </c>
      <c r="AA70" s="37"/>
      <c r="AB70" s="37">
        <v>8</v>
      </c>
      <c r="AC70" s="37"/>
      <c r="AD70" s="37">
        <v>10</v>
      </c>
      <c r="AE70" s="37"/>
      <c r="AF70" s="37">
        <v>3</v>
      </c>
      <c r="AG70" s="37"/>
      <c r="AH70" s="37">
        <v>7</v>
      </c>
      <c r="AI70" s="37">
        <v>10</v>
      </c>
      <c r="AJ70" s="37">
        <v>20</v>
      </c>
      <c r="AK70" s="37"/>
      <c r="AL70" s="37">
        <v>11</v>
      </c>
      <c r="AM70" s="37">
        <v>15</v>
      </c>
      <c r="AN70" s="37"/>
      <c r="AO70" s="37"/>
      <c r="AP70" s="37">
        <v>5</v>
      </c>
      <c r="AQ70" s="37"/>
      <c r="AR70" s="37">
        <v>2</v>
      </c>
      <c r="AS70" s="37"/>
      <c r="AT70" s="37">
        <v>10</v>
      </c>
      <c r="AU70" s="37">
        <v>4</v>
      </c>
      <c r="AV70" s="37">
        <v>3</v>
      </c>
      <c r="AW70" s="37">
        <v>4</v>
      </c>
      <c r="AX70" s="37">
        <v>7</v>
      </c>
      <c r="AY70" s="37">
        <v>3</v>
      </c>
      <c r="AZ70" s="37">
        <v>1</v>
      </c>
      <c r="BA70" s="37">
        <v>8</v>
      </c>
      <c r="BB70" s="37">
        <v>5</v>
      </c>
      <c r="BC70" s="37">
        <v>4</v>
      </c>
      <c r="BD70" s="37">
        <v>1</v>
      </c>
      <c r="BE70" s="37">
        <v>3</v>
      </c>
      <c r="BF70" s="37">
        <v>11</v>
      </c>
      <c r="BG70" s="37"/>
      <c r="BH70" s="37"/>
      <c r="BI70" s="37"/>
      <c r="BJ70" s="37">
        <v>10</v>
      </c>
      <c r="BK70" s="37">
        <v>5</v>
      </c>
      <c r="BL70" s="37"/>
      <c r="BM70" s="37">
        <v>2</v>
      </c>
      <c r="BN70" s="37"/>
      <c r="BO70" s="37">
        <v>2</v>
      </c>
      <c r="BP70" s="39"/>
      <c r="BQ70" s="37"/>
      <c r="BR70" s="37">
        <v>3</v>
      </c>
      <c r="BS70" s="37">
        <v>3</v>
      </c>
      <c r="BT70" s="37">
        <v>3</v>
      </c>
      <c r="BU70" s="37">
        <v>4</v>
      </c>
      <c r="BV70" s="37">
        <v>12</v>
      </c>
      <c r="BW70" s="37">
        <v>11</v>
      </c>
      <c r="BX70" s="37">
        <v>12</v>
      </c>
      <c r="BY70" s="37">
        <v>20</v>
      </c>
      <c r="BZ70" s="37"/>
      <c r="CA70" s="37"/>
      <c r="CB70" s="37"/>
      <c r="CC70" s="37">
        <v>5</v>
      </c>
      <c r="CD70" s="37"/>
      <c r="CE70" s="37">
        <v>2</v>
      </c>
      <c r="CF70" s="37"/>
      <c r="CG70" s="37">
        <v>3</v>
      </c>
      <c r="CH70" s="37">
        <v>10</v>
      </c>
      <c r="CI70" s="37">
        <v>4</v>
      </c>
      <c r="CJ70" s="37">
        <v>10</v>
      </c>
      <c r="CK70" s="37">
        <v>10</v>
      </c>
      <c r="CL70" s="37">
        <v>14</v>
      </c>
      <c r="CM70" s="37"/>
      <c r="CN70" s="37">
        <v>8</v>
      </c>
      <c r="CO70" s="37">
        <v>4</v>
      </c>
      <c r="CP70" s="37">
        <v>5</v>
      </c>
      <c r="CQ70" s="37"/>
      <c r="CR70" s="37">
        <v>5</v>
      </c>
      <c r="CS70" s="37"/>
      <c r="CT70" s="37">
        <v>15</v>
      </c>
      <c r="CU70" s="37">
        <v>10</v>
      </c>
      <c r="CV70" s="37"/>
      <c r="CW70" s="37"/>
      <c r="CX70" s="37">
        <v>10</v>
      </c>
      <c r="CY70" s="37"/>
      <c r="CZ70" s="37"/>
      <c r="DA70" s="37">
        <v>7</v>
      </c>
      <c r="DB70" s="37">
        <v>10</v>
      </c>
      <c r="DC70" s="37">
        <v>5</v>
      </c>
      <c r="DD70" s="37">
        <v>12</v>
      </c>
      <c r="DE70" s="37"/>
      <c r="DF70" s="37">
        <v>2</v>
      </c>
      <c r="DG70" s="37">
        <v>5</v>
      </c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>
        <v>2</v>
      </c>
      <c r="DW70" s="37">
        <v>3</v>
      </c>
      <c r="DX70" s="37"/>
      <c r="DY70" s="37">
        <v>3</v>
      </c>
      <c r="DZ70" s="37">
        <v>2</v>
      </c>
      <c r="EA70" s="37">
        <v>6</v>
      </c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>
        <v>4</v>
      </c>
      <c r="EM70" s="37"/>
      <c r="EN70" s="37"/>
      <c r="EO70" s="37"/>
      <c r="EP70" s="37">
        <v>27</v>
      </c>
      <c r="EQ70" s="22">
        <f>SUM(D70:EP70)</f>
        <v>500</v>
      </c>
      <c r="ER70" s="40"/>
      <c r="ES70" s="32">
        <f>SUM(EQ70-ER70)</f>
        <v>500</v>
      </c>
      <c r="ET70" s="33">
        <f>SUM(EQ70-ER70)</f>
        <v>500</v>
      </c>
      <c r="EU70" s="24">
        <v>0.6</v>
      </c>
      <c r="EV70" s="34">
        <f>SUM(ET70*EU70)</f>
        <v>300</v>
      </c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</row>
    <row r="71" spans="1:209" s="35" customFormat="1" ht="25.5" customHeight="1">
      <c r="A71" s="1">
        <v>67</v>
      </c>
      <c r="B71" s="13" t="s">
        <v>167</v>
      </c>
      <c r="C71" s="2" t="s">
        <v>214</v>
      </c>
      <c r="D71" s="37"/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>
        <v>20</v>
      </c>
      <c r="R71" s="37"/>
      <c r="S71" s="37"/>
      <c r="T71" s="37"/>
      <c r="U71" s="37"/>
      <c r="V71" s="37"/>
      <c r="W71" s="37"/>
      <c r="X71" s="37">
        <v>3</v>
      </c>
      <c r="Y71" s="37"/>
      <c r="Z71" s="37"/>
      <c r="AA71" s="37"/>
      <c r="AB71" s="37"/>
      <c r="AC71" s="37"/>
      <c r="AD71" s="37"/>
      <c r="AE71" s="37"/>
      <c r="AF71" s="37">
        <v>1</v>
      </c>
      <c r="AG71" s="37"/>
      <c r="AH71" s="37"/>
      <c r="AI71" s="37">
        <v>6</v>
      </c>
      <c r="AJ71" s="37">
        <v>10</v>
      </c>
      <c r="AK71" s="37"/>
      <c r="AL71" s="37">
        <v>2</v>
      </c>
      <c r="AM71" s="37">
        <v>15</v>
      </c>
      <c r="AN71" s="37"/>
      <c r="AO71" s="37"/>
      <c r="AP71" s="37"/>
      <c r="AQ71" s="37"/>
      <c r="AR71" s="37"/>
      <c r="AS71" s="37"/>
      <c r="AT71" s="37"/>
      <c r="AU71" s="37"/>
      <c r="AV71" s="37"/>
      <c r="AW71" s="37">
        <v>2</v>
      </c>
      <c r="AX71" s="37">
        <v>6</v>
      </c>
      <c r="AY71" s="37"/>
      <c r="AZ71" s="37"/>
      <c r="BA71" s="37">
        <v>5</v>
      </c>
      <c r="BB71" s="37"/>
      <c r="BC71" s="37"/>
      <c r="BD71" s="37"/>
      <c r="BE71" s="37"/>
      <c r="BF71" s="37"/>
      <c r="BG71" s="37"/>
      <c r="BH71" s="37"/>
      <c r="BI71" s="37"/>
      <c r="BJ71" s="37"/>
      <c r="BK71" s="37">
        <v>5</v>
      </c>
      <c r="BL71" s="37"/>
      <c r="BM71" s="37"/>
      <c r="BN71" s="37"/>
      <c r="BO71" s="37">
        <v>5</v>
      </c>
      <c r="BP71" s="39"/>
      <c r="BQ71" s="37"/>
      <c r="BR71" s="37">
        <v>6</v>
      </c>
      <c r="BS71" s="37">
        <v>10</v>
      </c>
      <c r="BT71" s="37"/>
      <c r="BU71" s="37">
        <v>5</v>
      </c>
      <c r="BV71" s="37"/>
      <c r="BW71" s="37">
        <v>2</v>
      </c>
      <c r="BX71" s="37">
        <v>10</v>
      </c>
      <c r="BY71" s="37"/>
      <c r="BZ71" s="37"/>
      <c r="CA71" s="37"/>
      <c r="CB71" s="37"/>
      <c r="CC71" s="37"/>
      <c r="CD71" s="37"/>
      <c r="CE71" s="37">
        <v>5</v>
      </c>
      <c r="CF71" s="37"/>
      <c r="CG71" s="37"/>
      <c r="CH71" s="37">
        <v>10</v>
      </c>
      <c r="CI71" s="37"/>
      <c r="CJ71" s="37"/>
      <c r="CK71" s="37">
        <v>1</v>
      </c>
      <c r="CL71" s="37"/>
      <c r="CM71" s="37"/>
      <c r="CN71" s="37"/>
      <c r="CO71" s="37"/>
      <c r="CP71" s="37"/>
      <c r="CQ71" s="37"/>
      <c r="CR71" s="37">
        <v>5</v>
      </c>
      <c r="CS71" s="37"/>
      <c r="CT71" s="37">
        <v>3</v>
      </c>
      <c r="CU71" s="37"/>
      <c r="CV71" s="37"/>
      <c r="CW71" s="37"/>
      <c r="CX71" s="37"/>
      <c r="CY71" s="37"/>
      <c r="CZ71" s="37"/>
      <c r="DA71" s="37">
        <v>2</v>
      </c>
      <c r="DB71" s="37"/>
      <c r="DC71" s="37"/>
      <c r="DD71" s="37"/>
      <c r="DE71" s="37"/>
      <c r="DF71" s="37"/>
      <c r="DG71" s="37"/>
      <c r="DH71" s="37">
        <v>10</v>
      </c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>
        <v>2</v>
      </c>
      <c r="EM71" s="37"/>
      <c r="EN71" s="37"/>
      <c r="EO71" s="37"/>
      <c r="EP71" s="37"/>
      <c r="EQ71" s="22">
        <f>SUM(D71:EP71)</f>
        <v>151</v>
      </c>
      <c r="ER71" s="40">
        <v>1</v>
      </c>
      <c r="ES71" s="32">
        <f>SUM(EQ71-ER71)</f>
        <v>150</v>
      </c>
      <c r="ET71" s="33">
        <f>SUM(EQ71-ER71)</f>
        <v>150</v>
      </c>
      <c r="EU71" s="24">
        <v>1.25</v>
      </c>
      <c r="EV71" s="34">
        <f>SUM(ET71*EU71)</f>
        <v>187.5</v>
      </c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</row>
    <row r="72" spans="1:209" s="35" customFormat="1" ht="25.5" customHeight="1">
      <c r="A72" s="3">
        <v>68</v>
      </c>
      <c r="B72" s="14" t="s">
        <v>168</v>
      </c>
      <c r="C72" s="2" t="s">
        <v>214</v>
      </c>
      <c r="D72" s="37"/>
      <c r="E72" s="38"/>
      <c r="F72" s="37"/>
      <c r="G72" s="37"/>
      <c r="H72" s="37"/>
      <c r="I72" s="37"/>
      <c r="J72" s="37"/>
      <c r="K72" s="37"/>
      <c r="L72" s="37">
        <v>25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>
        <v>3</v>
      </c>
      <c r="AI72" s="37"/>
      <c r="AJ72" s="37">
        <v>1</v>
      </c>
      <c r="AK72" s="37"/>
      <c r="AL72" s="37">
        <v>1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>
        <v>1</v>
      </c>
      <c r="AW72" s="37"/>
      <c r="AX72" s="37"/>
      <c r="AY72" s="37"/>
      <c r="AZ72" s="37"/>
      <c r="BA72" s="37"/>
      <c r="BB72" s="37"/>
      <c r="BC72" s="37"/>
      <c r="BD72" s="37">
        <v>1</v>
      </c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9"/>
      <c r="BQ72" s="37"/>
      <c r="BR72" s="37"/>
      <c r="BS72" s="37"/>
      <c r="BT72" s="37"/>
      <c r="BU72" s="37"/>
      <c r="BV72" s="37"/>
      <c r="BW72" s="37">
        <v>4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>
        <v>2</v>
      </c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22">
        <f>SUM(D72:EP72)</f>
        <v>38</v>
      </c>
      <c r="ER72" s="40">
        <v>3</v>
      </c>
      <c r="ES72" s="32">
        <f>SUM(EQ72-ER72)</f>
        <v>35</v>
      </c>
      <c r="ET72" s="33">
        <f>SUM(EQ72-ER72)</f>
        <v>35</v>
      </c>
      <c r="EU72" s="24">
        <v>2</v>
      </c>
      <c r="EV72" s="34">
        <f>SUM(ET72*EU72)</f>
        <v>70</v>
      </c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</row>
    <row r="73" spans="1:209" s="35" customFormat="1" ht="25.5" customHeight="1">
      <c r="A73" s="1">
        <v>69</v>
      </c>
      <c r="B73" s="12" t="s">
        <v>170</v>
      </c>
      <c r="C73" s="2" t="s">
        <v>50</v>
      </c>
      <c r="D73" s="37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>
        <v>1</v>
      </c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>
        <v>1</v>
      </c>
      <c r="BD73" s="37"/>
      <c r="BE73" s="37">
        <v>1</v>
      </c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9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>
        <v>1</v>
      </c>
      <c r="CU73" s="37"/>
      <c r="CV73" s="37"/>
      <c r="CW73" s="37"/>
      <c r="CX73" s="37"/>
      <c r="CY73" s="37"/>
      <c r="CZ73" s="37"/>
      <c r="DA73" s="37">
        <v>1</v>
      </c>
      <c r="DB73" s="37"/>
      <c r="DC73" s="37"/>
      <c r="DD73" s="37"/>
      <c r="DE73" s="37"/>
      <c r="DF73" s="37"/>
      <c r="DG73" s="37"/>
      <c r="DH73" s="37">
        <v>2</v>
      </c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>
        <v>3</v>
      </c>
      <c r="EQ73" s="22">
        <f>SUM(D73:EP73)</f>
        <v>10</v>
      </c>
      <c r="ER73" s="40"/>
      <c r="ES73" s="32">
        <f>SUM(EQ73-ER73)</f>
        <v>10</v>
      </c>
      <c r="ET73" s="33">
        <f>SUM(EQ73-ER73)</f>
        <v>10</v>
      </c>
      <c r="EU73" s="24">
        <v>2.6</v>
      </c>
      <c r="EV73" s="34">
        <f>SUM(ET73*EU73)</f>
        <v>26</v>
      </c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</row>
    <row r="74" spans="1:209" s="35" customFormat="1" ht="25.5" customHeight="1">
      <c r="A74" s="3">
        <v>70</v>
      </c>
      <c r="B74" s="5" t="s">
        <v>169</v>
      </c>
      <c r="C74" s="2" t="s">
        <v>50</v>
      </c>
      <c r="D74" s="37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>
        <v>1</v>
      </c>
      <c r="AM74" s="37"/>
      <c r="AN74" s="37"/>
      <c r="AO74" s="37"/>
      <c r="AP74" s="37"/>
      <c r="AQ74" s="37"/>
      <c r="AR74" s="37"/>
      <c r="AS74" s="37"/>
      <c r="AT74" s="37"/>
      <c r="AU74" s="37">
        <v>1</v>
      </c>
      <c r="AV74" s="37">
        <v>1</v>
      </c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9"/>
      <c r="BQ74" s="37"/>
      <c r="BR74" s="37"/>
      <c r="BS74" s="37"/>
      <c r="BT74" s="37">
        <v>1</v>
      </c>
      <c r="BU74" s="37">
        <v>1</v>
      </c>
      <c r="BV74" s="37">
        <v>1</v>
      </c>
      <c r="BW74" s="37">
        <v>2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>
        <v>1</v>
      </c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>
        <v>1</v>
      </c>
      <c r="EQ74" s="22">
        <f>SUM(D74:EP74)</f>
        <v>10</v>
      </c>
      <c r="ER74" s="40"/>
      <c r="ES74" s="32">
        <f>SUM(EQ74-ER74)</f>
        <v>10</v>
      </c>
      <c r="ET74" s="33">
        <f>SUM(EQ74-ER74)</f>
        <v>10</v>
      </c>
      <c r="EU74" s="24">
        <v>6.3</v>
      </c>
      <c r="EV74" s="34">
        <f>SUM(ET74*EU74)</f>
        <v>63</v>
      </c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</row>
    <row r="75" spans="1:209" s="35" customFormat="1" ht="25.5" customHeight="1">
      <c r="A75" s="1">
        <v>71</v>
      </c>
      <c r="B75" s="15" t="s">
        <v>174</v>
      </c>
      <c r="C75" s="2" t="s">
        <v>52</v>
      </c>
      <c r="D75" s="37"/>
      <c r="E75" s="38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>
        <v>20</v>
      </c>
      <c r="R75" s="37"/>
      <c r="S75" s="37"/>
      <c r="T75" s="37"/>
      <c r="U75" s="37"/>
      <c r="V75" s="37"/>
      <c r="W75" s="37">
        <v>100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>
        <v>1</v>
      </c>
      <c r="BD75" s="37"/>
      <c r="BE75" s="37"/>
      <c r="BF75" s="37"/>
      <c r="BG75" s="37"/>
      <c r="BH75" s="37"/>
      <c r="BI75" s="37">
        <v>10</v>
      </c>
      <c r="BJ75" s="37"/>
      <c r="BK75" s="37"/>
      <c r="BL75" s="37"/>
      <c r="BM75" s="37"/>
      <c r="BN75" s="37"/>
      <c r="BO75" s="37"/>
      <c r="BP75" s="39"/>
      <c r="BQ75" s="37"/>
      <c r="BR75" s="37"/>
      <c r="BS75" s="37"/>
      <c r="BT75" s="37"/>
      <c r="BU75" s="37"/>
      <c r="BV75" s="37"/>
      <c r="BW75" s="37"/>
      <c r="BX75" s="37"/>
      <c r="BY75" s="37">
        <v>2</v>
      </c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22">
        <f>SUM(D75:EP75)</f>
        <v>133</v>
      </c>
      <c r="ER75" s="40">
        <v>3</v>
      </c>
      <c r="ES75" s="32">
        <f>SUM(EQ75-ER75)</f>
        <v>130</v>
      </c>
      <c r="ET75" s="33">
        <f>SUM(EQ75-ER75)</f>
        <v>130</v>
      </c>
      <c r="EU75" s="24">
        <v>1.6</v>
      </c>
      <c r="EV75" s="34">
        <f>SUM(ET75*EU75)</f>
        <v>208</v>
      </c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</row>
    <row r="76" spans="1:209" s="42" customFormat="1" ht="25.5" customHeight="1">
      <c r="A76" s="3">
        <v>72</v>
      </c>
      <c r="B76" s="13" t="s">
        <v>270</v>
      </c>
      <c r="C76" s="2" t="s">
        <v>52</v>
      </c>
      <c r="D76" s="37"/>
      <c r="E76" s="38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>
        <v>1</v>
      </c>
      <c r="X76" s="37"/>
      <c r="Y76" s="37"/>
      <c r="Z76" s="37">
        <v>1</v>
      </c>
      <c r="AA76" s="37"/>
      <c r="AB76" s="37"/>
      <c r="AC76" s="37"/>
      <c r="AD76" s="37"/>
      <c r="AE76" s="37"/>
      <c r="AF76" s="37"/>
      <c r="AG76" s="37"/>
      <c r="AH76" s="37"/>
      <c r="AI76" s="37"/>
      <c r="AJ76" s="37">
        <v>3</v>
      </c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>
        <v>1</v>
      </c>
      <c r="BA76" s="37">
        <v>1</v>
      </c>
      <c r="BB76" s="37"/>
      <c r="BC76" s="37"/>
      <c r="BD76" s="37">
        <v>1</v>
      </c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9"/>
      <c r="BQ76" s="37"/>
      <c r="BR76" s="37"/>
      <c r="BS76" s="37">
        <v>1</v>
      </c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>
        <v>2</v>
      </c>
      <c r="CI76" s="37"/>
      <c r="CJ76" s="37"/>
      <c r="CK76" s="37"/>
      <c r="CL76" s="37"/>
      <c r="CM76" s="37"/>
      <c r="CN76" s="37"/>
      <c r="CO76" s="37">
        <v>1</v>
      </c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22">
        <f>SUM(D76:EP76)</f>
        <v>12</v>
      </c>
      <c r="ER76" s="40">
        <v>2</v>
      </c>
      <c r="ES76" s="32">
        <f>SUM(EQ76-ER76)</f>
        <v>10</v>
      </c>
      <c r="ET76" s="33">
        <f>SUM(EQ76-ER76)</f>
        <v>10</v>
      </c>
      <c r="EU76" s="24">
        <v>5</v>
      </c>
      <c r="EV76" s="34">
        <f>SUM(ET76*EU76)</f>
        <v>50</v>
      </c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</row>
    <row r="77" spans="1:209" s="35" customFormat="1" ht="25.5" customHeight="1">
      <c r="A77" s="1">
        <v>73</v>
      </c>
      <c r="B77" s="5" t="s">
        <v>301</v>
      </c>
      <c r="C77" s="2" t="s">
        <v>52</v>
      </c>
      <c r="D77" s="37"/>
      <c r="E77" s="3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>
        <v>1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>
        <v>1</v>
      </c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41"/>
      <c r="BQ77" s="37"/>
      <c r="BR77" s="37"/>
      <c r="BS77" s="37">
        <v>1</v>
      </c>
      <c r="BT77" s="37"/>
      <c r="BU77" s="37"/>
      <c r="BV77" s="37"/>
      <c r="BW77" s="37"/>
      <c r="BX77" s="37">
        <v>10</v>
      </c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22">
        <f>SUM(D77:EP77)</f>
        <v>13</v>
      </c>
      <c r="ER77" s="40">
        <v>3</v>
      </c>
      <c r="ES77" s="32">
        <f>SUM(EQ77-ER77)</f>
        <v>10</v>
      </c>
      <c r="ET77" s="33">
        <f>SUM(EQ77-ER77)</f>
        <v>10</v>
      </c>
      <c r="EU77" s="24">
        <v>2.2</v>
      </c>
      <c r="EV77" s="34">
        <f>SUM(ET77*EU77)</f>
        <v>22</v>
      </c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</row>
    <row r="78" spans="1:209" s="35" customFormat="1" ht="25.5" customHeight="1">
      <c r="A78" s="3">
        <v>74</v>
      </c>
      <c r="B78" s="5" t="s">
        <v>106</v>
      </c>
      <c r="C78" s="2" t="s">
        <v>52</v>
      </c>
      <c r="D78" s="37"/>
      <c r="E78" s="38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>
        <v>1</v>
      </c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>
        <v>2</v>
      </c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9"/>
      <c r="BQ78" s="37"/>
      <c r="BR78" s="37"/>
      <c r="BS78" s="37"/>
      <c r="BT78" s="37"/>
      <c r="BU78" s="37">
        <v>1</v>
      </c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22">
        <f>SUM(D78:EP78)</f>
        <v>4</v>
      </c>
      <c r="ER78" s="40"/>
      <c r="ES78" s="32">
        <f>SUM(EQ78-ER78)</f>
        <v>4</v>
      </c>
      <c r="ET78" s="33">
        <f>SUM(EQ78-ER78)</f>
        <v>4</v>
      </c>
      <c r="EU78" s="24">
        <v>17</v>
      </c>
      <c r="EV78" s="34">
        <f>SUM(ET78*EU78)</f>
        <v>68</v>
      </c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</row>
    <row r="79" spans="1:209" s="35" customFormat="1" ht="25.5" customHeight="1">
      <c r="A79" s="1">
        <v>75</v>
      </c>
      <c r="B79" s="5" t="s">
        <v>107</v>
      </c>
      <c r="C79" s="2" t="s">
        <v>52</v>
      </c>
      <c r="D79" s="37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>
        <v>1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>
        <v>5</v>
      </c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>
        <v>3</v>
      </c>
      <c r="BD79" s="37"/>
      <c r="BE79" s="37"/>
      <c r="BF79" s="37"/>
      <c r="BG79" s="37"/>
      <c r="BH79" s="37"/>
      <c r="BI79" s="37"/>
      <c r="BJ79" s="37"/>
      <c r="BK79" s="37"/>
      <c r="BL79" s="37"/>
      <c r="BM79" s="37">
        <v>1</v>
      </c>
      <c r="BN79" s="37"/>
      <c r="BO79" s="37"/>
      <c r="BP79" s="39"/>
      <c r="BQ79" s="37"/>
      <c r="BR79" s="37"/>
      <c r="BS79" s="37">
        <v>1</v>
      </c>
      <c r="BT79" s="37"/>
      <c r="BU79" s="37">
        <v>1</v>
      </c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22">
        <f>SUM(D79:EP79)</f>
        <v>12</v>
      </c>
      <c r="ER79" s="40">
        <v>2</v>
      </c>
      <c r="ES79" s="32">
        <f>SUM(EQ79-ER79)</f>
        <v>10</v>
      </c>
      <c r="ET79" s="33">
        <f>SUM(EQ79-ER79)</f>
        <v>10</v>
      </c>
      <c r="EU79" s="24">
        <v>8</v>
      </c>
      <c r="EV79" s="34">
        <f>SUM(ET79*EU79)</f>
        <v>80</v>
      </c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</row>
    <row r="80" spans="1:209" s="35" customFormat="1" ht="25.5" customHeight="1">
      <c r="A80" s="3">
        <v>76</v>
      </c>
      <c r="B80" s="5" t="s">
        <v>108</v>
      </c>
      <c r="C80" s="2" t="s">
        <v>52</v>
      </c>
      <c r="D80" s="37"/>
      <c r="E80" s="38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>
        <v>1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9"/>
      <c r="BQ80" s="37"/>
      <c r="BR80" s="37"/>
      <c r="BS80" s="37">
        <v>1</v>
      </c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22">
        <f>SUM(D80:EP80)</f>
        <v>2</v>
      </c>
      <c r="ER80" s="40"/>
      <c r="ES80" s="32">
        <f>SUM(EQ80-ER80)</f>
        <v>2</v>
      </c>
      <c r="ET80" s="33">
        <f>SUM(EQ80-ER80)</f>
        <v>2</v>
      </c>
      <c r="EU80" s="24">
        <v>9.6</v>
      </c>
      <c r="EV80" s="34">
        <f>SUM(ET80*EU80)</f>
        <v>19.2</v>
      </c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</row>
    <row r="81" spans="1:209" s="35" customFormat="1" ht="25.5" customHeight="1">
      <c r="A81" s="1">
        <v>77</v>
      </c>
      <c r="B81" s="5" t="s">
        <v>109</v>
      </c>
      <c r="C81" s="2" t="s">
        <v>52</v>
      </c>
      <c r="D81" s="37"/>
      <c r="E81" s="38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>
        <v>2</v>
      </c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9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22">
        <f>SUM(D81:EP81)</f>
        <v>2</v>
      </c>
      <c r="ER81" s="40"/>
      <c r="ES81" s="32">
        <f>SUM(EQ81-ER81)</f>
        <v>2</v>
      </c>
      <c r="ET81" s="33">
        <f>SUM(EQ81-ER81)</f>
        <v>2</v>
      </c>
      <c r="EU81" s="24">
        <v>4.5</v>
      </c>
      <c r="EV81" s="34">
        <f>SUM(ET81*EU81)</f>
        <v>9</v>
      </c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</row>
    <row r="82" spans="1:209" s="42" customFormat="1" ht="25.5" customHeight="1">
      <c r="A82" s="3">
        <v>78</v>
      </c>
      <c r="B82" s="5" t="s">
        <v>302</v>
      </c>
      <c r="C82" s="2" t="s">
        <v>52</v>
      </c>
      <c r="D82" s="37"/>
      <c r="E82" s="38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>
        <v>1</v>
      </c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9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22">
        <f>SUM(D82:EP82)</f>
        <v>1</v>
      </c>
      <c r="ER82" s="40"/>
      <c r="ES82" s="32">
        <f>SUM(EQ82-ER82)</f>
        <v>1</v>
      </c>
      <c r="ET82" s="33">
        <f>SUM(EQ82-ER82)</f>
        <v>1</v>
      </c>
      <c r="EU82" s="24">
        <v>4</v>
      </c>
      <c r="EV82" s="34">
        <f>SUM(ET82*EU82)</f>
        <v>4</v>
      </c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</row>
    <row r="83" spans="1:209" s="35" customFormat="1" ht="25.5" customHeight="1">
      <c r="A83" s="1">
        <v>79</v>
      </c>
      <c r="B83" s="5" t="s">
        <v>110</v>
      </c>
      <c r="C83" s="2" t="s">
        <v>53</v>
      </c>
      <c r="D83" s="37"/>
      <c r="E83" s="38">
        <v>3</v>
      </c>
      <c r="F83" s="37"/>
      <c r="G83" s="37"/>
      <c r="H83" s="37"/>
      <c r="I83" s="37"/>
      <c r="J83" s="37"/>
      <c r="K83" s="37"/>
      <c r="L83" s="37">
        <v>2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>
        <v>2</v>
      </c>
      <c r="AA83" s="37"/>
      <c r="AB83" s="37"/>
      <c r="AC83" s="37"/>
      <c r="AD83" s="37"/>
      <c r="AE83" s="37"/>
      <c r="AF83" s="37"/>
      <c r="AG83" s="37"/>
      <c r="AH83" s="37"/>
      <c r="AI83" s="37"/>
      <c r="AJ83" s="37">
        <v>5</v>
      </c>
      <c r="AK83" s="37"/>
      <c r="AL83" s="37">
        <v>1</v>
      </c>
      <c r="AM83" s="37">
        <v>5</v>
      </c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>
        <v>3</v>
      </c>
      <c r="AY83" s="37"/>
      <c r="AZ83" s="37"/>
      <c r="BA83" s="37">
        <v>6</v>
      </c>
      <c r="BB83" s="37"/>
      <c r="BC83" s="37"/>
      <c r="BD83" s="37"/>
      <c r="BE83" s="37">
        <v>2</v>
      </c>
      <c r="BF83" s="37">
        <v>2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41"/>
      <c r="BQ83" s="37"/>
      <c r="BR83" s="37">
        <v>4</v>
      </c>
      <c r="BS83" s="37">
        <v>2</v>
      </c>
      <c r="BT83" s="37">
        <v>2</v>
      </c>
      <c r="BU83" s="37">
        <v>5</v>
      </c>
      <c r="BV83" s="37"/>
      <c r="BW83" s="37">
        <v>2</v>
      </c>
      <c r="BX83" s="37"/>
      <c r="BY83" s="37"/>
      <c r="BZ83" s="37"/>
      <c r="CA83" s="37"/>
      <c r="CB83" s="37"/>
      <c r="CC83" s="37">
        <v>10</v>
      </c>
      <c r="CD83" s="37"/>
      <c r="CE83" s="37"/>
      <c r="CF83" s="37"/>
      <c r="CG83" s="37"/>
      <c r="CH83" s="37"/>
      <c r="CI83" s="37"/>
      <c r="CJ83" s="37"/>
      <c r="CK83" s="37"/>
      <c r="CL83" s="37">
        <v>1</v>
      </c>
      <c r="CM83" s="37">
        <v>1</v>
      </c>
      <c r="CN83" s="37"/>
      <c r="CO83" s="37"/>
      <c r="CP83" s="37"/>
      <c r="CQ83" s="37"/>
      <c r="CR83" s="37"/>
      <c r="CS83" s="37"/>
      <c r="CT83" s="37">
        <v>3</v>
      </c>
      <c r="CU83" s="37"/>
      <c r="CV83" s="37"/>
      <c r="CW83" s="37"/>
      <c r="CX83" s="37">
        <v>1</v>
      </c>
      <c r="CY83" s="37"/>
      <c r="CZ83" s="37"/>
      <c r="DA83" s="37">
        <v>4</v>
      </c>
      <c r="DB83" s="37"/>
      <c r="DC83" s="37">
        <v>3</v>
      </c>
      <c r="DD83" s="37"/>
      <c r="DE83" s="37"/>
      <c r="DF83" s="37">
        <v>2</v>
      </c>
      <c r="DG83" s="37">
        <v>5</v>
      </c>
      <c r="DH83" s="37">
        <v>2</v>
      </c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>
        <v>1</v>
      </c>
      <c r="DX83" s="37"/>
      <c r="DY83" s="37"/>
      <c r="DZ83" s="37"/>
      <c r="EA83" s="37">
        <v>7</v>
      </c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>
        <v>1</v>
      </c>
      <c r="EM83" s="37"/>
      <c r="EN83" s="37"/>
      <c r="EO83" s="37"/>
      <c r="EP83" s="37"/>
      <c r="EQ83" s="22">
        <f>SUM(D83:EP83)</f>
        <v>87</v>
      </c>
      <c r="ER83" s="40">
        <v>7</v>
      </c>
      <c r="ES83" s="32">
        <f>SUM(EQ83-ER83)</f>
        <v>80</v>
      </c>
      <c r="ET83" s="33">
        <f>SUM(EQ83-ER83)</f>
        <v>80</v>
      </c>
      <c r="EU83" s="24">
        <v>0.55</v>
      </c>
      <c r="EV83" s="34">
        <f>SUM(ET83*EU83)</f>
        <v>44</v>
      </c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</row>
    <row r="84" spans="1:209" s="35" customFormat="1" ht="25.5" customHeight="1">
      <c r="A84" s="3">
        <v>80</v>
      </c>
      <c r="B84" s="5" t="s">
        <v>111</v>
      </c>
      <c r="C84" s="2" t="s">
        <v>53</v>
      </c>
      <c r="D84" s="37"/>
      <c r="E84" s="38">
        <v>3</v>
      </c>
      <c r="F84" s="37"/>
      <c r="G84" s="37"/>
      <c r="H84" s="37"/>
      <c r="I84" s="37"/>
      <c r="J84" s="37"/>
      <c r="K84" s="37"/>
      <c r="L84" s="37">
        <v>2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>
        <v>1</v>
      </c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>
        <v>4</v>
      </c>
      <c r="AN84" s="37"/>
      <c r="AO84" s="37"/>
      <c r="AP84" s="37"/>
      <c r="AQ84" s="37"/>
      <c r="AR84" s="37">
        <v>1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>
        <v>1</v>
      </c>
      <c r="BF84" s="37">
        <v>5</v>
      </c>
      <c r="BG84" s="37"/>
      <c r="BH84" s="37"/>
      <c r="BI84" s="37"/>
      <c r="BJ84" s="37"/>
      <c r="BK84" s="37">
        <v>2</v>
      </c>
      <c r="BL84" s="37"/>
      <c r="BM84" s="37"/>
      <c r="BN84" s="37"/>
      <c r="BO84" s="37">
        <v>2</v>
      </c>
      <c r="BP84" s="39"/>
      <c r="BQ84" s="37"/>
      <c r="BR84" s="37"/>
      <c r="BS84" s="37">
        <v>2</v>
      </c>
      <c r="BT84" s="37">
        <v>2</v>
      </c>
      <c r="BU84" s="37">
        <v>3</v>
      </c>
      <c r="BV84" s="37"/>
      <c r="BW84" s="37">
        <v>10</v>
      </c>
      <c r="BX84" s="37">
        <v>2</v>
      </c>
      <c r="BY84" s="37">
        <v>40</v>
      </c>
      <c r="BZ84" s="37"/>
      <c r="CA84" s="37"/>
      <c r="CB84" s="37"/>
      <c r="CC84" s="37">
        <v>10</v>
      </c>
      <c r="CD84" s="37"/>
      <c r="CE84" s="37">
        <v>1</v>
      </c>
      <c r="CF84" s="37"/>
      <c r="CG84" s="37">
        <v>1</v>
      </c>
      <c r="CH84" s="37">
        <v>20</v>
      </c>
      <c r="CI84" s="37"/>
      <c r="CJ84" s="37"/>
      <c r="CK84" s="37"/>
      <c r="CL84" s="37">
        <v>3</v>
      </c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>
        <v>2</v>
      </c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>
        <v>3</v>
      </c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22">
        <f>SUM(D84:EP84)</f>
        <v>120</v>
      </c>
      <c r="ER84" s="40"/>
      <c r="ES84" s="32">
        <f>SUM(EQ84-ER84)</f>
        <v>120</v>
      </c>
      <c r="ET84" s="33">
        <f>SUM(EQ84-ER84)</f>
        <v>120</v>
      </c>
      <c r="EU84" s="24">
        <v>0.75</v>
      </c>
      <c r="EV84" s="34">
        <f>SUM(ET84*EU84)</f>
        <v>90</v>
      </c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</row>
    <row r="85" spans="1:209" s="35" customFormat="1" ht="25.5" customHeight="1">
      <c r="A85" s="1">
        <v>81</v>
      </c>
      <c r="B85" s="16" t="s">
        <v>271</v>
      </c>
      <c r="C85" s="2" t="s">
        <v>50</v>
      </c>
      <c r="D85" s="37"/>
      <c r="E85" s="38"/>
      <c r="F85" s="37"/>
      <c r="G85" s="37"/>
      <c r="H85" s="37"/>
      <c r="I85" s="37"/>
      <c r="J85" s="37"/>
      <c r="K85" s="37"/>
      <c r="L85" s="37">
        <v>4</v>
      </c>
      <c r="M85" s="37"/>
      <c r="N85" s="37"/>
      <c r="O85" s="37"/>
      <c r="P85" s="37"/>
      <c r="Q85" s="37">
        <v>1</v>
      </c>
      <c r="R85" s="37"/>
      <c r="S85" s="37"/>
      <c r="T85" s="37"/>
      <c r="U85" s="37"/>
      <c r="V85" s="37"/>
      <c r="W85" s="37"/>
      <c r="X85" s="37">
        <v>1</v>
      </c>
      <c r="Y85" s="37"/>
      <c r="Z85" s="37">
        <v>1</v>
      </c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>
        <v>1</v>
      </c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>
        <v>2</v>
      </c>
      <c r="BF85" s="37">
        <v>1</v>
      </c>
      <c r="BG85" s="37"/>
      <c r="BH85" s="37"/>
      <c r="BI85" s="37"/>
      <c r="BJ85" s="37"/>
      <c r="BK85" s="37"/>
      <c r="BL85" s="37"/>
      <c r="BM85" s="37"/>
      <c r="BN85" s="37"/>
      <c r="BO85" s="37"/>
      <c r="BP85" s="39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>
        <v>1</v>
      </c>
      <c r="EB85" s="37"/>
      <c r="EC85" s="37">
        <v>1</v>
      </c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22">
        <f>SUM(D85:EP85)</f>
        <v>13</v>
      </c>
      <c r="ER85" s="40"/>
      <c r="ES85" s="32">
        <f>SUM(EQ85-ER85)</f>
        <v>13</v>
      </c>
      <c r="ET85" s="33">
        <f>SUM(EQ85-ER85)</f>
        <v>13</v>
      </c>
      <c r="EU85" s="24">
        <v>30</v>
      </c>
      <c r="EV85" s="34">
        <f>SUM(ET85*EU85)</f>
        <v>390</v>
      </c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</row>
    <row r="86" spans="1:209" s="35" customFormat="1" ht="25.5" customHeight="1">
      <c r="A86" s="3">
        <v>82</v>
      </c>
      <c r="B86" s="5" t="s">
        <v>176</v>
      </c>
      <c r="C86" s="2" t="s">
        <v>50</v>
      </c>
      <c r="D86" s="37"/>
      <c r="E86" s="38"/>
      <c r="F86" s="37"/>
      <c r="G86" s="37"/>
      <c r="H86" s="37"/>
      <c r="I86" s="37"/>
      <c r="J86" s="37"/>
      <c r="K86" s="37"/>
      <c r="L86" s="37">
        <v>5</v>
      </c>
      <c r="M86" s="37"/>
      <c r="N86" s="37"/>
      <c r="O86" s="37"/>
      <c r="P86" s="37"/>
      <c r="Q86" s="37">
        <v>11</v>
      </c>
      <c r="R86" s="37"/>
      <c r="S86" s="37">
        <v>3</v>
      </c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>
        <v>10</v>
      </c>
      <c r="AK86" s="37"/>
      <c r="AL86" s="37">
        <v>4</v>
      </c>
      <c r="AM86" s="37">
        <v>5</v>
      </c>
      <c r="AN86" s="37"/>
      <c r="AO86" s="37"/>
      <c r="AP86" s="37"/>
      <c r="AQ86" s="37"/>
      <c r="AR86" s="37"/>
      <c r="AS86" s="37"/>
      <c r="AT86" s="37"/>
      <c r="AU86" s="37"/>
      <c r="AV86" s="37"/>
      <c r="AW86" s="37">
        <v>2</v>
      </c>
      <c r="AX86" s="37"/>
      <c r="AY86" s="37"/>
      <c r="AZ86" s="37"/>
      <c r="BA86" s="37"/>
      <c r="BB86" s="37"/>
      <c r="BC86" s="37">
        <v>2</v>
      </c>
      <c r="BD86" s="37"/>
      <c r="BE86" s="37"/>
      <c r="BF86" s="37"/>
      <c r="BG86" s="37"/>
      <c r="BH86" s="37"/>
      <c r="BI86" s="37">
        <v>20</v>
      </c>
      <c r="BJ86" s="37"/>
      <c r="BK86" s="37"/>
      <c r="BL86" s="37"/>
      <c r="BM86" s="37"/>
      <c r="BN86" s="37"/>
      <c r="BO86" s="37"/>
      <c r="BP86" s="39"/>
      <c r="BQ86" s="37"/>
      <c r="BR86" s="37">
        <v>4</v>
      </c>
      <c r="BS86" s="37">
        <v>5</v>
      </c>
      <c r="BT86" s="37"/>
      <c r="BU86" s="37"/>
      <c r="BV86" s="37"/>
      <c r="BW86" s="37">
        <v>2</v>
      </c>
      <c r="BX86" s="37"/>
      <c r="BY86" s="37"/>
      <c r="BZ86" s="37"/>
      <c r="CA86" s="37"/>
      <c r="CB86" s="37"/>
      <c r="CC86" s="37"/>
      <c r="CD86" s="37"/>
      <c r="CE86" s="37">
        <v>4</v>
      </c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>
        <v>10</v>
      </c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>
        <v>2</v>
      </c>
      <c r="DW86" s="37"/>
      <c r="DX86" s="37"/>
      <c r="DY86" s="37"/>
      <c r="DZ86" s="37"/>
      <c r="EA86" s="37">
        <v>10</v>
      </c>
      <c r="EB86" s="37"/>
      <c r="EC86" s="37"/>
      <c r="ED86" s="37"/>
      <c r="EE86" s="37"/>
      <c r="EF86" s="37">
        <v>5</v>
      </c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22">
        <f>SUM(D86:EP86)</f>
        <v>104</v>
      </c>
      <c r="ER86" s="40">
        <v>4</v>
      </c>
      <c r="ES86" s="32">
        <f>SUM(EQ86-ER86)</f>
        <v>100</v>
      </c>
      <c r="ET86" s="33">
        <f>SUM(EQ86-ER86)</f>
        <v>100</v>
      </c>
      <c r="EU86" s="24">
        <v>1.25</v>
      </c>
      <c r="EV86" s="34">
        <f>SUM(ET86*EU86)</f>
        <v>125</v>
      </c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</row>
    <row r="87" spans="1:209" s="35" customFormat="1" ht="25.5" customHeight="1">
      <c r="A87" s="1">
        <v>83</v>
      </c>
      <c r="B87" s="13" t="s">
        <v>112</v>
      </c>
      <c r="C87" s="2" t="s">
        <v>50</v>
      </c>
      <c r="D87" s="37"/>
      <c r="E87" s="38"/>
      <c r="F87" s="37"/>
      <c r="G87" s="37"/>
      <c r="H87" s="37"/>
      <c r="I87" s="37"/>
      <c r="J87" s="37"/>
      <c r="K87" s="37"/>
      <c r="L87" s="37">
        <v>15</v>
      </c>
      <c r="M87" s="37"/>
      <c r="N87" s="37"/>
      <c r="O87" s="37"/>
      <c r="P87" s="37"/>
      <c r="Q87" s="37">
        <v>10</v>
      </c>
      <c r="R87" s="37"/>
      <c r="S87" s="37">
        <v>10</v>
      </c>
      <c r="T87" s="37"/>
      <c r="U87" s="37"/>
      <c r="V87" s="37"/>
      <c r="W87" s="37">
        <v>100</v>
      </c>
      <c r="X87" s="37">
        <v>25</v>
      </c>
      <c r="Y87" s="37"/>
      <c r="Z87" s="37">
        <v>10</v>
      </c>
      <c r="AA87" s="37"/>
      <c r="AB87" s="37"/>
      <c r="AC87" s="37"/>
      <c r="AD87" s="37"/>
      <c r="AE87" s="37"/>
      <c r="AF87" s="37">
        <v>4</v>
      </c>
      <c r="AG87" s="37"/>
      <c r="AH87" s="37">
        <v>10</v>
      </c>
      <c r="AI87" s="37"/>
      <c r="AJ87" s="37"/>
      <c r="AK87" s="37"/>
      <c r="AL87" s="37">
        <v>19</v>
      </c>
      <c r="AM87" s="37">
        <v>100</v>
      </c>
      <c r="AN87" s="37"/>
      <c r="AO87" s="37"/>
      <c r="AP87" s="37"/>
      <c r="AQ87" s="37"/>
      <c r="AR87" s="37">
        <v>15</v>
      </c>
      <c r="AS87" s="37"/>
      <c r="AT87" s="37">
        <v>40</v>
      </c>
      <c r="AU87" s="37"/>
      <c r="AV87" s="37"/>
      <c r="AW87" s="37">
        <v>2</v>
      </c>
      <c r="AX87" s="37">
        <v>27</v>
      </c>
      <c r="AY87" s="37"/>
      <c r="AZ87" s="37"/>
      <c r="BA87" s="37">
        <v>10</v>
      </c>
      <c r="BB87" s="37">
        <v>4</v>
      </c>
      <c r="BC87" s="37">
        <v>2</v>
      </c>
      <c r="BD87" s="37"/>
      <c r="BE87" s="37"/>
      <c r="BF87" s="37"/>
      <c r="BG87" s="37"/>
      <c r="BH87" s="37"/>
      <c r="BI87" s="37"/>
      <c r="BJ87" s="37">
        <v>10</v>
      </c>
      <c r="BK87" s="37">
        <v>20</v>
      </c>
      <c r="BL87" s="37"/>
      <c r="BM87" s="37"/>
      <c r="BN87" s="37"/>
      <c r="BO87" s="37">
        <v>10</v>
      </c>
      <c r="BP87" s="39"/>
      <c r="BQ87" s="37"/>
      <c r="BR87" s="37">
        <v>30</v>
      </c>
      <c r="BS87" s="37">
        <v>10</v>
      </c>
      <c r="BT87" s="37"/>
      <c r="BU87" s="37">
        <v>12</v>
      </c>
      <c r="BV87" s="37">
        <v>5</v>
      </c>
      <c r="BW87" s="37">
        <v>10</v>
      </c>
      <c r="BX87" s="37">
        <v>10</v>
      </c>
      <c r="BY87" s="37">
        <v>10</v>
      </c>
      <c r="BZ87" s="37"/>
      <c r="CA87" s="37"/>
      <c r="CB87" s="37"/>
      <c r="CC87" s="37"/>
      <c r="CD87" s="37"/>
      <c r="CE87" s="37">
        <v>10</v>
      </c>
      <c r="CF87" s="37"/>
      <c r="CG87" s="37"/>
      <c r="CH87" s="37"/>
      <c r="CI87" s="37"/>
      <c r="CJ87" s="37">
        <v>15</v>
      </c>
      <c r="CK87" s="37"/>
      <c r="CL87" s="37">
        <v>40</v>
      </c>
      <c r="CM87" s="37"/>
      <c r="CN87" s="37">
        <v>20</v>
      </c>
      <c r="CO87" s="37"/>
      <c r="CP87" s="37"/>
      <c r="CQ87" s="37"/>
      <c r="CR87" s="37">
        <v>10</v>
      </c>
      <c r="CS87" s="37"/>
      <c r="CT87" s="37">
        <v>40</v>
      </c>
      <c r="CU87" s="37">
        <v>80</v>
      </c>
      <c r="CV87" s="37"/>
      <c r="CW87" s="37"/>
      <c r="CX87" s="37">
        <v>10</v>
      </c>
      <c r="CY87" s="37"/>
      <c r="CZ87" s="37"/>
      <c r="DA87" s="37">
        <v>20</v>
      </c>
      <c r="DB87" s="37">
        <v>10</v>
      </c>
      <c r="DC87" s="37">
        <v>10</v>
      </c>
      <c r="DD87" s="37">
        <v>10</v>
      </c>
      <c r="DE87" s="37"/>
      <c r="DF87" s="37">
        <v>15</v>
      </c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>
        <v>10</v>
      </c>
      <c r="EB87" s="37"/>
      <c r="EC87" s="37"/>
      <c r="ED87" s="37"/>
      <c r="EE87" s="37"/>
      <c r="EF87" s="37">
        <v>20</v>
      </c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22">
        <f>SUM(D87:EP87)</f>
        <v>850</v>
      </c>
      <c r="ER87" s="40">
        <v>350</v>
      </c>
      <c r="ES87" s="32">
        <f>SUM(EQ87-ER87)</f>
        <v>500</v>
      </c>
      <c r="ET87" s="33">
        <f>SUM(EQ87-ER87)</f>
        <v>500</v>
      </c>
      <c r="EU87" s="24">
        <v>1.2</v>
      </c>
      <c r="EV87" s="34">
        <f>SUM(ET87*EU87)</f>
        <v>600</v>
      </c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</row>
    <row r="88" spans="1:209" s="35" customFormat="1" ht="25.5" customHeight="1">
      <c r="A88" s="3">
        <v>84</v>
      </c>
      <c r="B88" s="13" t="s">
        <v>113</v>
      </c>
      <c r="C88" s="2" t="s">
        <v>50</v>
      </c>
      <c r="D88" s="37"/>
      <c r="E88" s="38"/>
      <c r="F88" s="37"/>
      <c r="G88" s="37"/>
      <c r="H88" s="37"/>
      <c r="I88" s="37"/>
      <c r="J88" s="37"/>
      <c r="K88" s="37"/>
      <c r="L88" s="37">
        <v>25</v>
      </c>
      <c r="M88" s="37"/>
      <c r="N88" s="37"/>
      <c r="O88" s="37"/>
      <c r="P88" s="37"/>
      <c r="Q88" s="37">
        <v>10</v>
      </c>
      <c r="R88" s="37"/>
      <c r="S88" s="37">
        <v>10</v>
      </c>
      <c r="T88" s="37"/>
      <c r="U88" s="37"/>
      <c r="V88" s="37"/>
      <c r="W88" s="37">
        <v>100</v>
      </c>
      <c r="X88" s="37">
        <v>25</v>
      </c>
      <c r="Y88" s="37"/>
      <c r="Z88" s="37"/>
      <c r="AA88" s="37"/>
      <c r="AB88" s="37">
        <v>10</v>
      </c>
      <c r="AC88" s="37"/>
      <c r="AD88" s="37"/>
      <c r="AE88" s="37"/>
      <c r="AF88" s="37">
        <v>20</v>
      </c>
      <c r="AG88" s="37"/>
      <c r="AH88" s="37">
        <v>30</v>
      </c>
      <c r="AI88" s="37"/>
      <c r="AJ88" s="37">
        <v>20</v>
      </c>
      <c r="AK88" s="37"/>
      <c r="AL88" s="37">
        <v>16</v>
      </c>
      <c r="AM88" s="37">
        <v>100</v>
      </c>
      <c r="AN88" s="37"/>
      <c r="AO88" s="37"/>
      <c r="AP88" s="37"/>
      <c r="AQ88" s="37"/>
      <c r="AR88" s="37">
        <v>15</v>
      </c>
      <c r="AS88" s="37"/>
      <c r="AT88" s="37">
        <v>20</v>
      </c>
      <c r="AU88" s="37">
        <v>10</v>
      </c>
      <c r="AV88" s="37">
        <v>10</v>
      </c>
      <c r="AW88" s="37">
        <v>10</v>
      </c>
      <c r="AX88" s="37">
        <v>32</v>
      </c>
      <c r="AY88" s="37"/>
      <c r="AZ88" s="37">
        <v>5</v>
      </c>
      <c r="BA88" s="37">
        <v>40</v>
      </c>
      <c r="BB88" s="37">
        <v>3</v>
      </c>
      <c r="BC88" s="37">
        <v>6</v>
      </c>
      <c r="BD88" s="37">
        <v>5</v>
      </c>
      <c r="BE88" s="37">
        <v>30</v>
      </c>
      <c r="BF88" s="37">
        <v>300</v>
      </c>
      <c r="BG88" s="37"/>
      <c r="BH88" s="37"/>
      <c r="BI88" s="37"/>
      <c r="BJ88" s="37">
        <v>20</v>
      </c>
      <c r="BK88" s="37">
        <v>20</v>
      </c>
      <c r="BL88" s="37"/>
      <c r="BM88" s="37"/>
      <c r="BN88" s="37"/>
      <c r="BO88" s="37">
        <v>10</v>
      </c>
      <c r="BP88" s="39"/>
      <c r="BQ88" s="37"/>
      <c r="BR88" s="37">
        <v>30</v>
      </c>
      <c r="BS88" s="37">
        <v>10</v>
      </c>
      <c r="BT88" s="37">
        <v>15</v>
      </c>
      <c r="BU88" s="37">
        <v>12</v>
      </c>
      <c r="BV88" s="37">
        <v>20</v>
      </c>
      <c r="BW88" s="37"/>
      <c r="BX88" s="37">
        <v>10</v>
      </c>
      <c r="BY88" s="37">
        <v>10</v>
      </c>
      <c r="BZ88" s="37"/>
      <c r="CA88" s="37"/>
      <c r="CB88" s="37"/>
      <c r="CC88" s="37"/>
      <c r="CD88" s="37">
        <v>30</v>
      </c>
      <c r="CE88" s="37"/>
      <c r="CF88" s="37"/>
      <c r="CG88" s="37"/>
      <c r="CH88" s="37">
        <v>20</v>
      </c>
      <c r="CI88" s="37">
        <v>80</v>
      </c>
      <c r="CJ88" s="37">
        <v>30</v>
      </c>
      <c r="CK88" s="37">
        <v>50</v>
      </c>
      <c r="CL88" s="37">
        <v>130</v>
      </c>
      <c r="CM88" s="37"/>
      <c r="CN88" s="37">
        <v>30</v>
      </c>
      <c r="CO88" s="37"/>
      <c r="CP88" s="37"/>
      <c r="CQ88" s="37"/>
      <c r="CR88" s="37">
        <v>30</v>
      </c>
      <c r="CS88" s="37"/>
      <c r="CT88" s="37">
        <v>80</v>
      </c>
      <c r="CU88" s="37">
        <v>80</v>
      </c>
      <c r="CV88" s="37"/>
      <c r="CW88" s="37"/>
      <c r="CX88" s="37">
        <v>10</v>
      </c>
      <c r="CY88" s="37"/>
      <c r="CZ88" s="37"/>
      <c r="DA88" s="37">
        <v>100</v>
      </c>
      <c r="DB88" s="37">
        <v>15</v>
      </c>
      <c r="DC88" s="37">
        <v>4</v>
      </c>
      <c r="DD88" s="37">
        <v>10</v>
      </c>
      <c r="DE88" s="37"/>
      <c r="DF88" s="37">
        <v>15</v>
      </c>
      <c r="DG88" s="37">
        <v>15</v>
      </c>
      <c r="DH88" s="37">
        <v>40</v>
      </c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>
        <v>70</v>
      </c>
      <c r="EB88" s="37"/>
      <c r="EC88" s="37"/>
      <c r="ED88" s="37"/>
      <c r="EE88" s="37"/>
      <c r="EF88" s="37">
        <v>10</v>
      </c>
      <c r="EG88" s="37"/>
      <c r="EH88" s="37"/>
      <c r="EI88" s="37"/>
      <c r="EJ88" s="37"/>
      <c r="EK88" s="37"/>
      <c r="EL88" s="37">
        <v>10</v>
      </c>
      <c r="EM88" s="37"/>
      <c r="EN88" s="37"/>
      <c r="EO88" s="37"/>
      <c r="EP88" s="37">
        <v>-290</v>
      </c>
      <c r="EQ88" s="22">
        <f>SUM(D88:EP88)</f>
        <v>1578</v>
      </c>
      <c r="ER88" s="40">
        <v>368</v>
      </c>
      <c r="ES88" s="32">
        <f>SUM(EQ88-ER88)</f>
        <v>1210</v>
      </c>
      <c r="ET88" s="33">
        <f>SUM(EQ88-ER88)</f>
        <v>1210</v>
      </c>
      <c r="EU88" s="24">
        <v>1.2</v>
      </c>
      <c r="EV88" s="77">
        <f>SUM(ET88*EU88)</f>
        <v>1452</v>
      </c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</row>
    <row r="89" spans="1:209" s="35" customFormat="1" ht="25.5" customHeight="1">
      <c r="A89" s="1">
        <v>85</v>
      </c>
      <c r="B89" s="5" t="s">
        <v>223</v>
      </c>
      <c r="C89" s="2" t="s">
        <v>50</v>
      </c>
      <c r="D89" s="37"/>
      <c r="E89" s="38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>
        <v>1</v>
      </c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9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>
        <v>1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>
        <v>4</v>
      </c>
      <c r="DB89" s="37">
        <v>2</v>
      </c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22">
        <f>SUM(D89:EP89)</f>
        <v>8</v>
      </c>
      <c r="ER89" s="40"/>
      <c r="ES89" s="32">
        <f>SUM(EQ89-ER89)</f>
        <v>8</v>
      </c>
      <c r="ET89" s="33">
        <f>SUM(EQ89-ER89)</f>
        <v>8</v>
      </c>
      <c r="EU89" s="24">
        <v>4.85</v>
      </c>
      <c r="EV89" s="34">
        <f>SUM(ET89*EU89)</f>
        <v>38.8</v>
      </c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</row>
    <row r="90" spans="1:209" s="35" customFormat="1" ht="25.5" customHeight="1">
      <c r="A90" s="3">
        <v>86</v>
      </c>
      <c r="B90" s="15" t="s">
        <v>31</v>
      </c>
      <c r="C90" s="2" t="s">
        <v>50</v>
      </c>
      <c r="D90" s="37"/>
      <c r="E90" s="38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9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>
        <v>1</v>
      </c>
      <c r="CU90" s="37"/>
      <c r="CV90" s="37"/>
      <c r="CW90" s="37"/>
      <c r="CX90" s="37">
        <v>1</v>
      </c>
      <c r="CY90" s="37"/>
      <c r="CZ90" s="37"/>
      <c r="DA90" s="37"/>
      <c r="DB90" s="37">
        <v>2</v>
      </c>
      <c r="DC90" s="37">
        <v>1</v>
      </c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22">
        <f>SUM(D90:EP90)</f>
        <v>5</v>
      </c>
      <c r="ER90" s="40"/>
      <c r="ES90" s="32">
        <f>SUM(EQ90-ER90)</f>
        <v>5</v>
      </c>
      <c r="ET90" s="33">
        <f>SUM(EQ90-ER90)</f>
        <v>5</v>
      </c>
      <c r="EU90" s="24">
        <v>2.75</v>
      </c>
      <c r="EV90" s="34">
        <f>SUM(ET90*EU90)</f>
        <v>13.75</v>
      </c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</row>
    <row r="91" spans="1:209" s="35" customFormat="1" ht="25.5" customHeight="1">
      <c r="A91" s="1">
        <v>87</v>
      </c>
      <c r="B91" s="5" t="s">
        <v>225</v>
      </c>
      <c r="C91" s="2" t="s">
        <v>50</v>
      </c>
      <c r="D91" s="37"/>
      <c r="E91" s="38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9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>
        <v>1</v>
      </c>
      <c r="CS91" s="37"/>
      <c r="CT91" s="37">
        <v>1</v>
      </c>
      <c r="CU91" s="37"/>
      <c r="CV91" s="37"/>
      <c r="CW91" s="37"/>
      <c r="CX91" s="37">
        <v>1</v>
      </c>
      <c r="CY91" s="37"/>
      <c r="CZ91" s="37"/>
      <c r="DA91" s="37"/>
      <c r="DB91" s="37"/>
      <c r="DC91" s="37">
        <v>1</v>
      </c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>
        <v>1</v>
      </c>
      <c r="EQ91" s="22">
        <f>SUM(D91:EP91)</f>
        <v>5</v>
      </c>
      <c r="ER91" s="40"/>
      <c r="ES91" s="32">
        <f>SUM(EQ91-ER91)</f>
        <v>5</v>
      </c>
      <c r="ET91" s="33">
        <f>SUM(EQ91-ER91)</f>
        <v>5</v>
      </c>
      <c r="EU91" s="24">
        <v>2.75</v>
      </c>
      <c r="EV91" s="34">
        <f>SUM(ET91*EU91)</f>
        <v>13.75</v>
      </c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</row>
    <row r="92" spans="1:209" s="35" customFormat="1" ht="25.5" customHeight="1">
      <c r="A92" s="3">
        <v>88</v>
      </c>
      <c r="B92" s="5" t="s">
        <v>114</v>
      </c>
      <c r="C92" s="2" t="s">
        <v>50</v>
      </c>
      <c r="D92" s="37"/>
      <c r="E92" s="38">
        <v>100</v>
      </c>
      <c r="F92" s="37"/>
      <c r="G92" s="37"/>
      <c r="H92" s="37"/>
      <c r="I92" s="37"/>
      <c r="J92" s="37"/>
      <c r="K92" s="37"/>
      <c r="L92" s="37">
        <v>2</v>
      </c>
      <c r="M92" s="37"/>
      <c r="N92" s="37"/>
      <c r="O92" s="37"/>
      <c r="P92" s="37"/>
      <c r="Q92" s="37">
        <v>2</v>
      </c>
      <c r="R92" s="37"/>
      <c r="S92" s="37"/>
      <c r="T92" s="37"/>
      <c r="U92" s="37"/>
      <c r="V92" s="37"/>
      <c r="W92" s="37"/>
      <c r="X92" s="37">
        <v>1</v>
      </c>
      <c r="Y92" s="37"/>
      <c r="Z92" s="37"/>
      <c r="AA92" s="37"/>
      <c r="AB92" s="37">
        <v>2</v>
      </c>
      <c r="AC92" s="37"/>
      <c r="AD92" s="37"/>
      <c r="AE92" s="37"/>
      <c r="AF92" s="37"/>
      <c r="AG92" s="37"/>
      <c r="AH92" s="37">
        <v>5</v>
      </c>
      <c r="AI92" s="37"/>
      <c r="AJ92" s="37">
        <v>20</v>
      </c>
      <c r="AK92" s="37"/>
      <c r="AL92" s="37">
        <v>22</v>
      </c>
      <c r="AM92" s="37">
        <v>5</v>
      </c>
      <c r="AN92" s="37"/>
      <c r="AO92" s="37"/>
      <c r="AP92" s="37"/>
      <c r="AQ92" s="37"/>
      <c r="AR92" s="37">
        <v>3</v>
      </c>
      <c r="AS92" s="37"/>
      <c r="AT92" s="37">
        <v>10</v>
      </c>
      <c r="AU92" s="37"/>
      <c r="AV92" s="37"/>
      <c r="AW92" s="37">
        <v>40</v>
      </c>
      <c r="AX92" s="37">
        <v>2</v>
      </c>
      <c r="AY92" s="37"/>
      <c r="AZ92" s="37"/>
      <c r="BA92" s="37"/>
      <c r="BB92" s="37"/>
      <c r="BC92" s="37">
        <v>5</v>
      </c>
      <c r="BD92" s="37"/>
      <c r="BE92" s="37">
        <v>5</v>
      </c>
      <c r="BF92" s="37">
        <v>20</v>
      </c>
      <c r="BG92" s="37"/>
      <c r="BH92" s="37"/>
      <c r="BI92" s="37">
        <v>20</v>
      </c>
      <c r="BJ92" s="37"/>
      <c r="BK92" s="37">
        <v>4</v>
      </c>
      <c r="BL92" s="37"/>
      <c r="BM92" s="37"/>
      <c r="BN92" s="37"/>
      <c r="BO92" s="37">
        <v>1</v>
      </c>
      <c r="BP92" s="39"/>
      <c r="BQ92" s="37"/>
      <c r="BR92" s="37"/>
      <c r="BS92" s="37">
        <v>5</v>
      </c>
      <c r="BT92" s="37"/>
      <c r="BU92" s="37">
        <v>5</v>
      </c>
      <c r="BV92" s="37"/>
      <c r="BW92" s="37">
        <v>10</v>
      </c>
      <c r="BX92" s="37"/>
      <c r="BY92" s="37">
        <v>30</v>
      </c>
      <c r="BZ92" s="37"/>
      <c r="CA92" s="37"/>
      <c r="CB92" s="37"/>
      <c r="CC92" s="37"/>
      <c r="CD92" s="37"/>
      <c r="CE92" s="37"/>
      <c r="CF92" s="37"/>
      <c r="CG92" s="37">
        <v>2</v>
      </c>
      <c r="CH92" s="37">
        <v>20</v>
      </c>
      <c r="CI92" s="37"/>
      <c r="CJ92" s="37"/>
      <c r="CK92" s="37">
        <v>3</v>
      </c>
      <c r="CL92" s="37">
        <v>2</v>
      </c>
      <c r="CM92" s="37">
        <v>4</v>
      </c>
      <c r="CN92" s="37">
        <v>2</v>
      </c>
      <c r="CO92" s="37"/>
      <c r="CP92" s="37"/>
      <c r="CQ92" s="37"/>
      <c r="CR92" s="37">
        <v>2</v>
      </c>
      <c r="CS92" s="37"/>
      <c r="CT92" s="37">
        <v>15</v>
      </c>
      <c r="CU92" s="37">
        <v>5</v>
      </c>
      <c r="CV92" s="37"/>
      <c r="CW92" s="37"/>
      <c r="CX92" s="37">
        <v>3</v>
      </c>
      <c r="CY92" s="37"/>
      <c r="CZ92" s="37"/>
      <c r="DA92" s="37">
        <v>7</v>
      </c>
      <c r="DB92" s="37">
        <v>5</v>
      </c>
      <c r="DC92" s="37">
        <v>5</v>
      </c>
      <c r="DD92" s="37"/>
      <c r="DE92" s="37"/>
      <c r="DF92" s="37"/>
      <c r="DG92" s="37">
        <v>10</v>
      </c>
      <c r="DH92" s="37">
        <v>20</v>
      </c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>
        <v>20</v>
      </c>
      <c r="EB92" s="37"/>
      <c r="EC92" s="37">
        <v>2</v>
      </c>
      <c r="ED92" s="37"/>
      <c r="EE92" s="37"/>
      <c r="EF92" s="37">
        <v>6</v>
      </c>
      <c r="EG92" s="37"/>
      <c r="EH92" s="37"/>
      <c r="EI92" s="37"/>
      <c r="EJ92" s="37"/>
      <c r="EK92" s="37"/>
      <c r="EL92" s="37">
        <v>2</v>
      </c>
      <c r="EM92" s="37"/>
      <c r="EN92" s="37"/>
      <c r="EO92" s="37"/>
      <c r="EP92" s="37"/>
      <c r="EQ92" s="22">
        <f>SUM(D92:EP92)</f>
        <v>454</v>
      </c>
      <c r="ER92" s="40">
        <v>4</v>
      </c>
      <c r="ES92" s="32">
        <f>SUM(EQ92-ER92)</f>
        <v>450</v>
      </c>
      <c r="ET92" s="33">
        <f>SUM(EQ92-ER92)</f>
        <v>450</v>
      </c>
      <c r="EU92" s="24">
        <v>0.3</v>
      </c>
      <c r="EV92" s="34">
        <f>SUM(ET92*EU92)</f>
        <v>135</v>
      </c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</row>
    <row r="93" spans="1:209" s="35" customFormat="1" ht="25.5" customHeight="1">
      <c r="A93" s="1">
        <v>89</v>
      </c>
      <c r="B93" s="5" t="s">
        <v>115</v>
      </c>
      <c r="C93" s="2" t="s">
        <v>50</v>
      </c>
      <c r="D93" s="37"/>
      <c r="E93" s="38"/>
      <c r="F93" s="37"/>
      <c r="G93" s="37"/>
      <c r="H93" s="37"/>
      <c r="I93" s="37"/>
      <c r="J93" s="37"/>
      <c r="K93" s="37"/>
      <c r="L93" s="37">
        <v>5</v>
      </c>
      <c r="M93" s="37"/>
      <c r="N93" s="37"/>
      <c r="O93" s="37"/>
      <c r="P93" s="37"/>
      <c r="Q93" s="37">
        <v>4</v>
      </c>
      <c r="R93" s="37"/>
      <c r="S93" s="37"/>
      <c r="T93" s="37"/>
      <c r="U93" s="37"/>
      <c r="V93" s="37"/>
      <c r="W93" s="37"/>
      <c r="X93" s="37">
        <v>1</v>
      </c>
      <c r="Y93" s="37"/>
      <c r="Z93" s="37"/>
      <c r="AA93" s="37"/>
      <c r="AB93" s="37">
        <v>1</v>
      </c>
      <c r="AC93" s="37"/>
      <c r="AD93" s="37"/>
      <c r="AE93" s="37"/>
      <c r="AF93" s="37"/>
      <c r="AG93" s="37"/>
      <c r="AH93" s="37"/>
      <c r="AI93" s="37"/>
      <c r="AJ93" s="37">
        <v>5</v>
      </c>
      <c r="AK93" s="37"/>
      <c r="AL93" s="37"/>
      <c r="AM93" s="37">
        <v>5</v>
      </c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>
        <v>2</v>
      </c>
      <c r="AY93" s="37"/>
      <c r="AZ93" s="37"/>
      <c r="BA93" s="37"/>
      <c r="BB93" s="37"/>
      <c r="BC93" s="37">
        <v>25</v>
      </c>
      <c r="BD93" s="37"/>
      <c r="BE93" s="37"/>
      <c r="BF93" s="37"/>
      <c r="BG93" s="37"/>
      <c r="BH93" s="37"/>
      <c r="BI93" s="37"/>
      <c r="BJ93" s="37"/>
      <c r="BK93" s="37">
        <v>2</v>
      </c>
      <c r="BL93" s="37"/>
      <c r="BM93" s="37"/>
      <c r="BN93" s="37"/>
      <c r="BO93" s="37">
        <v>1</v>
      </c>
      <c r="BP93" s="39"/>
      <c r="BQ93" s="37"/>
      <c r="BR93" s="37"/>
      <c r="BS93" s="37"/>
      <c r="BT93" s="37"/>
      <c r="BU93" s="37">
        <v>5</v>
      </c>
      <c r="BV93" s="37"/>
      <c r="BW93" s="37">
        <v>10</v>
      </c>
      <c r="BX93" s="37">
        <v>10</v>
      </c>
      <c r="BY93" s="37">
        <v>10</v>
      </c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>
        <v>2</v>
      </c>
      <c r="CM93" s="37"/>
      <c r="CN93" s="37">
        <v>2</v>
      </c>
      <c r="CO93" s="37"/>
      <c r="CP93" s="37"/>
      <c r="CQ93" s="37"/>
      <c r="CR93" s="37"/>
      <c r="CS93" s="37"/>
      <c r="CT93" s="37">
        <v>2</v>
      </c>
      <c r="CU93" s="37"/>
      <c r="CV93" s="37"/>
      <c r="CW93" s="37"/>
      <c r="CX93" s="37">
        <v>3</v>
      </c>
      <c r="CY93" s="37"/>
      <c r="CZ93" s="37"/>
      <c r="DA93" s="37">
        <v>6</v>
      </c>
      <c r="DB93" s="37"/>
      <c r="DC93" s="37">
        <v>10</v>
      </c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>
        <v>5</v>
      </c>
      <c r="EB93" s="37"/>
      <c r="EC93" s="37">
        <v>4</v>
      </c>
      <c r="ED93" s="37"/>
      <c r="EE93" s="37"/>
      <c r="EF93" s="37">
        <v>6</v>
      </c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22">
        <f>SUM(D93:EP93)</f>
        <v>126</v>
      </c>
      <c r="ER93" s="40">
        <v>6</v>
      </c>
      <c r="ES93" s="32">
        <f>SUM(EQ93-ER93)</f>
        <v>120</v>
      </c>
      <c r="ET93" s="33">
        <f>SUM(EQ93-ER93)</f>
        <v>120</v>
      </c>
      <c r="EU93" s="24">
        <v>0.85</v>
      </c>
      <c r="EV93" s="34">
        <f>SUM(ET93*EU93)</f>
        <v>102</v>
      </c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</row>
    <row r="94" spans="1:209" s="35" customFormat="1" ht="25.5" customHeight="1">
      <c r="A94" s="3">
        <v>90</v>
      </c>
      <c r="B94" s="5" t="s">
        <v>116</v>
      </c>
      <c r="C94" s="2" t="s">
        <v>50</v>
      </c>
      <c r="D94" s="37"/>
      <c r="E94" s="38"/>
      <c r="F94" s="37"/>
      <c r="G94" s="37">
        <v>10</v>
      </c>
      <c r="H94" s="37"/>
      <c r="I94" s="37"/>
      <c r="J94" s="37"/>
      <c r="K94" s="37"/>
      <c r="L94" s="37">
        <v>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>
        <v>10</v>
      </c>
      <c r="AK94" s="37"/>
      <c r="AL94" s="37">
        <v>4</v>
      </c>
      <c r="AM94" s="37"/>
      <c r="AN94" s="37"/>
      <c r="AO94" s="37"/>
      <c r="AP94" s="37"/>
      <c r="AQ94" s="37"/>
      <c r="AR94" s="37">
        <v>5</v>
      </c>
      <c r="AS94" s="37"/>
      <c r="AT94" s="37"/>
      <c r="AU94" s="37"/>
      <c r="AV94" s="37"/>
      <c r="AW94" s="37">
        <v>40</v>
      </c>
      <c r="AX94" s="37"/>
      <c r="AY94" s="37"/>
      <c r="AZ94" s="37"/>
      <c r="BA94" s="37"/>
      <c r="BB94" s="37"/>
      <c r="BC94" s="37">
        <v>21</v>
      </c>
      <c r="BD94" s="37"/>
      <c r="BE94" s="37">
        <v>5</v>
      </c>
      <c r="BF94" s="37"/>
      <c r="BG94" s="37"/>
      <c r="BH94" s="37"/>
      <c r="BI94" s="37">
        <v>20</v>
      </c>
      <c r="BJ94" s="37">
        <v>5</v>
      </c>
      <c r="BK94" s="37"/>
      <c r="BL94" s="37"/>
      <c r="BM94" s="37">
        <v>4</v>
      </c>
      <c r="BN94" s="37"/>
      <c r="BO94" s="37"/>
      <c r="BP94" s="39"/>
      <c r="BQ94" s="37"/>
      <c r="BR94" s="37"/>
      <c r="BS94" s="37">
        <v>5</v>
      </c>
      <c r="BT94" s="37">
        <v>2</v>
      </c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>
        <v>2</v>
      </c>
      <c r="CF94" s="37"/>
      <c r="CG94" s="37">
        <v>2</v>
      </c>
      <c r="CH94" s="37">
        <v>20</v>
      </c>
      <c r="CI94" s="37"/>
      <c r="CJ94" s="37"/>
      <c r="CK94" s="37">
        <v>4</v>
      </c>
      <c r="CL94" s="37">
        <v>2</v>
      </c>
      <c r="CM94" s="37">
        <v>2</v>
      </c>
      <c r="CN94" s="37"/>
      <c r="CO94" s="37"/>
      <c r="CP94" s="37"/>
      <c r="CQ94" s="37"/>
      <c r="CR94" s="37"/>
      <c r="CS94" s="37"/>
      <c r="CT94" s="37">
        <v>10</v>
      </c>
      <c r="CU94" s="37"/>
      <c r="CV94" s="37"/>
      <c r="CW94" s="37"/>
      <c r="CX94" s="37"/>
      <c r="CY94" s="37"/>
      <c r="CZ94" s="37"/>
      <c r="DA94" s="37"/>
      <c r="DB94" s="37"/>
      <c r="DC94" s="37">
        <v>10</v>
      </c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>
        <v>10</v>
      </c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>
        <v>2</v>
      </c>
      <c r="EQ94" s="22">
        <f>SUM(D94:EP94)</f>
        <v>200</v>
      </c>
      <c r="ER94" s="40"/>
      <c r="ES94" s="32">
        <f>SUM(EQ94-ER94)</f>
        <v>200</v>
      </c>
      <c r="ET94" s="33">
        <f>SUM(EQ94-ER94)</f>
        <v>200</v>
      </c>
      <c r="EU94" s="24">
        <v>1.15</v>
      </c>
      <c r="EV94" s="34">
        <f>SUM(ET94*EU94)</f>
        <v>229.99999999999997</v>
      </c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</row>
    <row r="95" spans="1:209" s="35" customFormat="1" ht="25.5" customHeight="1">
      <c r="A95" s="1">
        <v>91</v>
      </c>
      <c r="B95" s="5" t="s">
        <v>226</v>
      </c>
      <c r="C95" s="2" t="s">
        <v>50</v>
      </c>
      <c r="D95" s="37"/>
      <c r="E95" s="38"/>
      <c r="F95" s="37"/>
      <c r="G95" s="37">
        <v>10</v>
      </c>
      <c r="H95" s="37"/>
      <c r="I95" s="37"/>
      <c r="J95" s="37"/>
      <c r="K95" s="37"/>
      <c r="L95" s="37">
        <v>5</v>
      </c>
      <c r="M95" s="37"/>
      <c r="N95" s="37"/>
      <c r="O95" s="37"/>
      <c r="P95" s="37"/>
      <c r="Q95" s="37"/>
      <c r="R95" s="37"/>
      <c r="S95" s="37">
        <v>1</v>
      </c>
      <c r="T95" s="37"/>
      <c r="U95" s="37"/>
      <c r="V95" s="37"/>
      <c r="W95" s="37"/>
      <c r="X95" s="37">
        <v>1</v>
      </c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>
        <v>5</v>
      </c>
      <c r="AK95" s="37"/>
      <c r="AL95" s="37">
        <v>4</v>
      </c>
      <c r="AM95" s="37">
        <v>4</v>
      </c>
      <c r="AN95" s="37"/>
      <c r="AO95" s="37"/>
      <c r="AP95" s="37"/>
      <c r="AQ95" s="37"/>
      <c r="AR95" s="37"/>
      <c r="AS95" s="37"/>
      <c r="AT95" s="37">
        <v>2</v>
      </c>
      <c r="AU95" s="37"/>
      <c r="AV95" s="37"/>
      <c r="AW95" s="37">
        <v>2</v>
      </c>
      <c r="AX95" s="37">
        <v>2</v>
      </c>
      <c r="AY95" s="37"/>
      <c r="AZ95" s="37"/>
      <c r="BA95" s="37">
        <v>2</v>
      </c>
      <c r="BB95" s="37"/>
      <c r="BC95" s="37">
        <v>8</v>
      </c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9"/>
      <c r="BQ95" s="37"/>
      <c r="BR95" s="37"/>
      <c r="BS95" s="37">
        <v>3</v>
      </c>
      <c r="BT95" s="37"/>
      <c r="BU95" s="37">
        <v>5</v>
      </c>
      <c r="BV95" s="37"/>
      <c r="BW95" s="37">
        <v>10</v>
      </c>
      <c r="BX95" s="37">
        <v>3</v>
      </c>
      <c r="BY95" s="37">
        <v>5</v>
      </c>
      <c r="BZ95" s="37"/>
      <c r="CA95" s="37"/>
      <c r="CB95" s="37"/>
      <c r="CC95" s="37">
        <v>5</v>
      </c>
      <c r="CD95" s="37"/>
      <c r="CE95" s="37"/>
      <c r="CF95" s="37"/>
      <c r="CG95" s="37"/>
      <c r="CH95" s="37">
        <v>5</v>
      </c>
      <c r="CI95" s="37"/>
      <c r="CJ95" s="37">
        <v>1</v>
      </c>
      <c r="CK95" s="37"/>
      <c r="CL95" s="37"/>
      <c r="CM95" s="37"/>
      <c r="CN95" s="37"/>
      <c r="CO95" s="37"/>
      <c r="CP95" s="37"/>
      <c r="CQ95" s="37"/>
      <c r="CR95" s="37"/>
      <c r="CS95" s="37"/>
      <c r="CT95" s="37">
        <v>1</v>
      </c>
      <c r="CU95" s="37"/>
      <c r="CV95" s="37"/>
      <c r="CW95" s="37"/>
      <c r="CX95" s="37">
        <v>1</v>
      </c>
      <c r="CY95" s="37"/>
      <c r="CZ95" s="37"/>
      <c r="DA95" s="37"/>
      <c r="DB95" s="37">
        <v>5</v>
      </c>
      <c r="DC95" s="37">
        <v>4</v>
      </c>
      <c r="DD95" s="37"/>
      <c r="DE95" s="37"/>
      <c r="DF95" s="37"/>
      <c r="DG95" s="37"/>
      <c r="DH95" s="37">
        <v>1</v>
      </c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>
        <v>10</v>
      </c>
      <c r="DX95" s="37"/>
      <c r="DY95" s="37"/>
      <c r="DZ95" s="37"/>
      <c r="EA95" s="37">
        <v>5</v>
      </c>
      <c r="EB95" s="37"/>
      <c r="EC95" s="37">
        <v>2</v>
      </c>
      <c r="ED95" s="37"/>
      <c r="EE95" s="37"/>
      <c r="EF95" s="37">
        <v>6</v>
      </c>
      <c r="EG95" s="37"/>
      <c r="EH95" s="37"/>
      <c r="EI95" s="37"/>
      <c r="EJ95" s="37"/>
      <c r="EK95" s="37"/>
      <c r="EL95" s="37"/>
      <c r="EM95" s="37"/>
      <c r="EN95" s="37"/>
      <c r="EO95" s="37"/>
      <c r="EP95" s="37">
        <v>2</v>
      </c>
      <c r="EQ95" s="22">
        <f>SUM(D95:EP95)</f>
        <v>120</v>
      </c>
      <c r="ER95" s="40"/>
      <c r="ES95" s="32">
        <f>SUM(EQ95-ER95)</f>
        <v>120</v>
      </c>
      <c r="ET95" s="33">
        <f>SUM(EQ95-ER95)</f>
        <v>120</v>
      </c>
      <c r="EU95" s="24">
        <v>1.15</v>
      </c>
      <c r="EV95" s="34">
        <f>SUM(ET95*EU95)</f>
        <v>138</v>
      </c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</row>
    <row r="96" spans="1:209" s="35" customFormat="1" ht="25.5" customHeight="1">
      <c r="A96" s="3">
        <v>92</v>
      </c>
      <c r="B96" s="5" t="s">
        <v>177</v>
      </c>
      <c r="C96" s="2" t="s">
        <v>52</v>
      </c>
      <c r="D96" s="37"/>
      <c r="E96" s="38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>
        <v>2</v>
      </c>
      <c r="R96" s="37"/>
      <c r="S96" s="37"/>
      <c r="T96" s="37"/>
      <c r="U96" s="37"/>
      <c r="V96" s="37"/>
      <c r="W96" s="37">
        <v>1</v>
      </c>
      <c r="X96" s="37">
        <v>1</v>
      </c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>
        <v>2</v>
      </c>
      <c r="AK96" s="37"/>
      <c r="AL96" s="37"/>
      <c r="AM96" s="37">
        <v>1</v>
      </c>
      <c r="AN96" s="37"/>
      <c r="AO96" s="37"/>
      <c r="AP96" s="37"/>
      <c r="AQ96" s="37"/>
      <c r="AR96" s="37">
        <v>5</v>
      </c>
      <c r="AS96" s="37"/>
      <c r="AT96" s="37"/>
      <c r="AU96" s="37"/>
      <c r="AV96" s="37">
        <v>1</v>
      </c>
      <c r="AW96" s="37">
        <v>1</v>
      </c>
      <c r="AX96" s="37">
        <v>1</v>
      </c>
      <c r="AY96" s="37"/>
      <c r="AZ96" s="37"/>
      <c r="BA96" s="37">
        <v>1</v>
      </c>
      <c r="BB96" s="37"/>
      <c r="BC96" s="37"/>
      <c r="BD96" s="37"/>
      <c r="BE96" s="37">
        <v>2</v>
      </c>
      <c r="BF96" s="37"/>
      <c r="BG96" s="37"/>
      <c r="BH96" s="37"/>
      <c r="BI96" s="37">
        <v>1</v>
      </c>
      <c r="BJ96" s="37"/>
      <c r="BK96" s="37"/>
      <c r="BL96" s="37"/>
      <c r="BM96" s="37"/>
      <c r="BN96" s="37"/>
      <c r="BO96" s="37"/>
      <c r="BP96" s="39"/>
      <c r="BQ96" s="37"/>
      <c r="BR96" s="37"/>
      <c r="BS96" s="37">
        <v>1</v>
      </c>
      <c r="BT96" s="37">
        <v>1</v>
      </c>
      <c r="BU96" s="37"/>
      <c r="BV96" s="37"/>
      <c r="BW96" s="37">
        <v>1</v>
      </c>
      <c r="BX96" s="37">
        <v>1</v>
      </c>
      <c r="BY96" s="37"/>
      <c r="BZ96" s="37"/>
      <c r="CA96" s="37"/>
      <c r="CB96" s="37"/>
      <c r="CC96" s="37"/>
      <c r="CD96" s="37"/>
      <c r="CE96" s="37"/>
      <c r="CF96" s="37"/>
      <c r="CG96" s="37"/>
      <c r="CH96" s="37">
        <v>10</v>
      </c>
      <c r="CI96" s="37"/>
      <c r="CJ96" s="37"/>
      <c r="CK96" s="37"/>
      <c r="CL96" s="37">
        <v>1</v>
      </c>
      <c r="CM96" s="37"/>
      <c r="CN96" s="37"/>
      <c r="CO96" s="37"/>
      <c r="CP96" s="37"/>
      <c r="CQ96" s="37"/>
      <c r="CR96" s="37">
        <v>1</v>
      </c>
      <c r="CS96" s="37"/>
      <c r="CT96" s="37"/>
      <c r="CU96" s="37"/>
      <c r="CV96" s="37"/>
      <c r="CW96" s="37"/>
      <c r="CX96" s="37"/>
      <c r="CY96" s="37"/>
      <c r="CZ96" s="37"/>
      <c r="DA96" s="37">
        <v>1</v>
      </c>
      <c r="DB96" s="37"/>
      <c r="DC96" s="37">
        <v>5</v>
      </c>
      <c r="DD96" s="37"/>
      <c r="DE96" s="37"/>
      <c r="DF96" s="37">
        <v>1</v>
      </c>
      <c r="DG96" s="37"/>
      <c r="DH96" s="37">
        <v>1</v>
      </c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>
        <v>1</v>
      </c>
      <c r="DX96" s="37"/>
      <c r="DY96" s="37"/>
      <c r="DZ96" s="37"/>
      <c r="EA96" s="37">
        <v>1</v>
      </c>
      <c r="EB96" s="37"/>
      <c r="EC96" s="37">
        <v>1</v>
      </c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22">
        <f>SUM(D96:EP96)</f>
        <v>46</v>
      </c>
      <c r="ER96" s="40">
        <v>6</v>
      </c>
      <c r="ES96" s="32">
        <f>SUM(EQ96-ER96)</f>
        <v>40</v>
      </c>
      <c r="ET96" s="33">
        <f>SUM(EQ96-ER96)</f>
        <v>40</v>
      </c>
      <c r="EU96" s="24">
        <v>5.8</v>
      </c>
      <c r="EV96" s="34">
        <f>SUM(ET96*EU96)</f>
        <v>232</v>
      </c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</row>
    <row r="97" spans="1:209" s="35" customFormat="1" ht="25.5" customHeight="1">
      <c r="A97" s="1">
        <v>93</v>
      </c>
      <c r="B97" s="5" t="s">
        <v>178</v>
      </c>
      <c r="C97" s="2" t="s">
        <v>52</v>
      </c>
      <c r="D97" s="37"/>
      <c r="E97" s="38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>
        <v>2</v>
      </c>
      <c r="AK97" s="37"/>
      <c r="AL97" s="37">
        <v>1</v>
      </c>
      <c r="AM97" s="37">
        <v>1</v>
      </c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>
        <v>10</v>
      </c>
      <c r="BG97" s="37"/>
      <c r="BH97" s="37"/>
      <c r="BI97" s="37"/>
      <c r="BJ97" s="37"/>
      <c r="BK97" s="37"/>
      <c r="BL97" s="37"/>
      <c r="BM97" s="37"/>
      <c r="BN97" s="37"/>
      <c r="BO97" s="37"/>
      <c r="BP97" s="39"/>
      <c r="BQ97" s="37"/>
      <c r="BR97" s="37"/>
      <c r="BS97" s="37">
        <v>1</v>
      </c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>
        <v>2</v>
      </c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22">
        <f>SUM(D97:EP97)</f>
        <v>17</v>
      </c>
      <c r="ER97" s="40">
        <v>7</v>
      </c>
      <c r="ES97" s="32">
        <f>SUM(EQ97-ER97)</f>
        <v>10</v>
      </c>
      <c r="ET97" s="33">
        <f>SUM(EQ97-ER97)</f>
        <v>10</v>
      </c>
      <c r="EU97" s="24">
        <v>5.8</v>
      </c>
      <c r="EV97" s="34">
        <f>SUM(ET97*EU97)</f>
        <v>58</v>
      </c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</row>
    <row r="98" spans="1:209" s="35" customFormat="1" ht="25.5" customHeight="1">
      <c r="A98" s="3">
        <v>94</v>
      </c>
      <c r="B98" s="5" t="s">
        <v>179</v>
      </c>
      <c r="C98" s="2" t="s">
        <v>52</v>
      </c>
      <c r="D98" s="37"/>
      <c r="E98" s="38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9"/>
      <c r="BQ98" s="37"/>
      <c r="BR98" s="37"/>
      <c r="BS98" s="37">
        <v>1</v>
      </c>
      <c r="BT98" s="37"/>
      <c r="BU98" s="37"/>
      <c r="BV98" s="37"/>
      <c r="BW98" s="37">
        <v>5</v>
      </c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>
        <v>1</v>
      </c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>
        <v>1</v>
      </c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22">
        <f>SUM(D98:EP98)</f>
        <v>8</v>
      </c>
      <c r="ER98" s="40"/>
      <c r="ES98" s="32">
        <f>SUM(EQ98-ER98)</f>
        <v>8</v>
      </c>
      <c r="ET98" s="33">
        <f>SUM(EQ98-ER98)</f>
        <v>8</v>
      </c>
      <c r="EU98" s="24">
        <v>5.8</v>
      </c>
      <c r="EV98" s="34">
        <f>SUM(ET98*EU98)</f>
        <v>46.4</v>
      </c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</row>
    <row r="99" spans="1:209" s="35" customFormat="1" ht="25.5" customHeight="1">
      <c r="A99" s="1">
        <v>95</v>
      </c>
      <c r="B99" s="5" t="s">
        <v>56</v>
      </c>
      <c r="C99" s="2" t="s">
        <v>50</v>
      </c>
      <c r="D99" s="37"/>
      <c r="E99" s="38">
        <v>4</v>
      </c>
      <c r="F99" s="37"/>
      <c r="G99" s="37"/>
      <c r="H99" s="37"/>
      <c r="I99" s="37"/>
      <c r="J99" s="37"/>
      <c r="K99" s="37"/>
      <c r="L99" s="37">
        <v>3</v>
      </c>
      <c r="M99" s="37"/>
      <c r="N99" s="37"/>
      <c r="O99" s="37"/>
      <c r="P99" s="37"/>
      <c r="Q99" s="37">
        <v>2</v>
      </c>
      <c r="R99" s="37"/>
      <c r="S99" s="37"/>
      <c r="T99" s="37"/>
      <c r="U99" s="37"/>
      <c r="V99" s="37"/>
      <c r="W99" s="37">
        <v>2</v>
      </c>
      <c r="X99" s="37">
        <v>1</v>
      </c>
      <c r="Y99" s="37"/>
      <c r="Z99" s="37">
        <v>1</v>
      </c>
      <c r="AA99" s="37"/>
      <c r="AB99" s="37">
        <v>2</v>
      </c>
      <c r="AC99" s="37"/>
      <c r="AD99" s="37"/>
      <c r="AE99" s="37"/>
      <c r="AF99" s="37">
        <v>1</v>
      </c>
      <c r="AG99" s="37"/>
      <c r="AH99" s="37">
        <v>3</v>
      </c>
      <c r="AI99" s="37"/>
      <c r="AJ99" s="37">
        <v>5</v>
      </c>
      <c r="AK99" s="37"/>
      <c r="AL99" s="37">
        <v>2</v>
      </c>
      <c r="AM99" s="37">
        <v>4</v>
      </c>
      <c r="AN99" s="37"/>
      <c r="AO99" s="37"/>
      <c r="AP99" s="37"/>
      <c r="AQ99" s="37"/>
      <c r="AR99" s="37">
        <v>1</v>
      </c>
      <c r="AS99" s="37"/>
      <c r="AT99" s="37"/>
      <c r="AU99" s="37"/>
      <c r="AV99" s="37">
        <v>2</v>
      </c>
      <c r="AW99" s="37"/>
      <c r="AX99" s="37"/>
      <c r="AY99" s="37"/>
      <c r="AZ99" s="37"/>
      <c r="BA99" s="37">
        <v>2</v>
      </c>
      <c r="BB99" s="37"/>
      <c r="BC99" s="37">
        <v>1</v>
      </c>
      <c r="BD99" s="37"/>
      <c r="BE99" s="37">
        <v>3</v>
      </c>
      <c r="BF99" s="37">
        <v>3</v>
      </c>
      <c r="BG99" s="37"/>
      <c r="BH99" s="37"/>
      <c r="BI99" s="37">
        <v>3</v>
      </c>
      <c r="BJ99" s="37">
        <v>5</v>
      </c>
      <c r="BK99" s="37">
        <v>3</v>
      </c>
      <c r="BL99" s="37"/>
      <c r="BM99" s="37"/>
      <c r="BN99" s="37"/>
      <c r="BO99" s="37">
        <v>1</v>
      </c>
      <c r="BP99" s="39"/>
      <c r="BQ99" s="37"/>
      <c r="BR99" s="37">
        <v>2</v>
      </c>
      <c r="BS99" s="37">
        <v>2</v>
      </c>
      <c r="BT99" s="37"/>
      <c r="BU99" s="37"/>
      <c r="BV99" s="37">
        <v>3</v>
      </c>
      <c r="BW99" s="37">
        <v>10</v>
      </c>
      <c r="BX99" s="37"/>
      <c r="BY99" s="37"/>
      <c r="BZ99" s="37"/>
      <c r="CA99" s="37"/>
      <c r="CB99" s="37"/>
      <c r="CC99" s="37"/>
      <c r="CD99" s="37"/>
      <c r="CE99" s="37">
        <v>2</v>
      </c>
      <c r="CF99" s="37"/>
      <c r="CG99" s="37">
        <v>2</v>
      </c>
      <c r="CH99" s="37">
        <v>10</v>
      </c>
      <c r="CI99" s="37"/>
      <c r="CJ99" s="37"/>
      <c r="CK99" s="37">
        <v>2</v>
      </c>
      <c r="CL99" s="37">
        <v>6</v>
      </c>
      <c r="CM99" s="37">
        <v>3</v>
      </c>
      <c r="CN99" s="37"/>
      <c r="CO99" s="37">
        <v>2</v>
      </c>
      <c r="CP99" s="37"/>
      <c r="CQ99" s="37"/>
      <c r="CR99" s="37">
        <v>1</v>
      </c>
      <c r="CS99" s="37"/>
      <c r="CT99" s="37">
        <v>2</v>
      </c>
      <c r="CU99" s="37"/>
      <c r="CV99" s="37"/>
      <c r="CW99" s="37"/>
      <c r="CX99" s="37">
        <v>1</v>
      </c>
      <c r="CY99" s="37"/>
      <c r="CZ99" s="37"/>
      <c r="DA99" s="37"/>
      <c r="DB99" s="37">
        <v>2</v>
      </c>
      <c r="DC99" s="37">
        <v>2</v>
      </c>
      <c r="DD99" s="37"/>
      <c r="DE99" s="37"/>
      <c r="DF99" s="37"/>
      <c r="DG99" s="37"/>
      <c r="DH99" s="37">
        <v>2</v>
      </c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>
        <v>1</v>
      </c>
      <c r="EB99" s="37"/>
      <c r="EC99" s="37">
        <v>1</v>
      </c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22">
        <f>SUM(D99:EP99)</f>
        <v>110</v>
      </c>
      <c r="ER99" s="40"/>
      <c r="ES99" s="32">
        <f>SUM(EQ99-ER99)</f>
        <v>110</v>
      </c>
      <c r="ET99" s="33">
        <f>SUM(EQ99-ER99)</f>
        <v>110</v>
      </c>
      <c r="EU99" s="24">
        <v>4.7</v>
      </c>
      <c r="EV99" s="34">
        <f>SUM(ET99*EU99)</f>
        <v>517</v>
      </c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</row>
    <row r="100" spans="1:209" s="35" customFormat="1" ht="25.5" customHeight="1">
      <c r="A100" s="3">
        <v>96</v>
      </c>
      <c r="B100" s="5" t="s">
        <v>57</v>
      </c>
      <c r="C100" s="2" t="s">
        <v>50</v>
      </c>
      <c r="D100" s="37"/>
      <c r="E100" s="38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>
        <v>1</v>
      </c>
      <c r="AA100" s="37"/>
      <c r="AB100" s="37"/>
      <c r="AC100" s="37"/>
      <c r="AD100" s="37"/>
      <c r="AE100" s="37"/>
      <c r="AF100" s="37"/>
      <c r="AG100" s="37"/>
      <c r="AH100" s="37">
        <v>1</v>
      </c>
      <c r="AI100" s="37">
        <v>10</v>
      </c>
      <c r="AJ100" s="37">
        <v>5</v>
      </c>
      <c r="AK100" s="37"/>
      <c r="AL100" s="37">
        <v>2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9"/>
      <c r="BQ100" s="37"/>
      <c r="BR100" s="37"/>
      <c r="BS100" s="37">
        <v>1</v>
      </c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>
        <v>1</v>
      </c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>
        <v>1</v>
      </c>
      <c r="CS100" s="37"/>
      <c r="CT100" s="37">
        <v>1</v>
      </c>
      <c r="CU100" s="37"/>
      <c r="CV100" s="37"/>
      <c r="CW100" s="37"/>
      <c r="CX100" s="37"/>
      <c r="CY100" s="37"/>
      <c r="CZ100" s="37"/>
      <c r="DA100" s="37">
        <v>3</v>
      </c>
      <c r="DB100" s="37"/>
      <c r="DC100" s="37">
        <v>1</v>
      </c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22">
        <f>SUM(D100:EP100)</f>
        <v>27</v>
      </c>
      <c r="ER100" s="40">
        <v>7</v>
      </c>
      <c r="ES100" s="32">
        <f>SUM(EQ100-ER100)</f>
        <v>20</v>
      </c>
      <c r="ET100" s="33">
        <f>SUM(EQ100-ER100)</f>
        <v>20</v>
      </c>
      <c r="EU100" s="24">
        <v>4</v>
      </c>
      <c r="EV100" s="34">
        <f>SUM(ET100*EU100)</f>
        <v>80</v>
      </c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</row>
    <row r="101" spans="1:209" s="35" customFormat="1" ht="25.5" customHeight="1">
      <c r="A101" s="1">
        <v>97</v>
      </c>
      <c r="B101" s="13" t="s">
        <v>117</v>
      </c>
      <c r="C101" s="2" t="s">
        <v>50</v>
      </c>
      <c r="D101" s="37"/>
      <c r="E101" s="38">
        <v>5</v>
      </c>
      <c r="F101" s="37"/>
      <c r="G101" s="37"/>
      <c r="H101" s="37"/>
      <c r="I101" s="37"/>
      <c r="J101" s="37"/>
      <c r="K101" s="37"/>
      <c r="L101" s="37">
        <v>5</v>
      </c>
      <c r="M101" s="37"/>
      <c r="N101" s="37"/>
      <c r="O101" s="37"/>
      <c r="P101" s="37"/>
      <c r="Q101" s="37">
        <v>1</v>
      </c>
      <c r="R101" s="37"/>
      <c r="S101" s="37"/>
      <c r="T101" s="37">
        <v>2</v>
      </c>
      <c r="U101" s="37"/>
      <c r="V101" s="37"/>
      <c r="W101" s="37"/>
      <c r="X101" s="37">
        <v>1</v>
      </c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>
        <v>5</v>
      </c>
      <c r="AK101" s="37">
        <v>1</v>
      </c>
      <c r="AL101" s="37">
        <v>5</v>
      </c>
      <c r="AM101" s="37">
        <v>5</v>
      </c>
      <c r="AN101" s="37"/>
      <c r="AO101" s="37"/>
      <c r="AP101" s="37">
        <v>2</v>
      </c>
      <c r="AQ101" s="37"/>
      <c r="AR101" s="37"/>
      <c r="AS101" s="37"/>
      <c r="AT101" s="37">
        <v>5</v>
      </c>
      <c r="AU101" s="37"/>
      <c r="AV101" s="37"/>
      <c r="AW101" s="37"/>
      <c r="AX101" s="37">
        <v>2</v>
      </c>
      <c r="AY101" s="37"/>
      <c r="AZ101" s="37"/>
      <c r="BA101" s="37"/>
      <c r="BB101" s="37"/>
      <c r="BC101" s="37">
        <v>2</v>
      </c>
      <c r="BD101" s="37"/>
      <c r="BE101" s="37">
        <v>1</v>
      </c>
      <c r="BF101" s="37"/>
      <c r="BG101" s="37"/>
      <c r="BH101" s="37"/>
      <c r="BI101" s="37">
        <v>5</v>
      </c>
      <c r="BJ101" s="37"/>
      <c r="BK101" s="37"/>
      <c r="BL101" s="37"/>
      <c r="BM101" s="37"/>
      <c r="BN101" s="37"/>
      <c r="BO101" s="37"/>
      <c r="BP101" s="39"/>
      <c r="BQ101" s="37"/>
      <c r="BR101" s="37"/>
      <c r="BS101" s="37">
        <v>3</v>
      </c>
      <c r="BT101" s="37"/>
      <c r="BU101" s="37"/>
      <c r="BV101" s="37"/>
      <c r="BW101" s="37">
        <v>2</v>
      </c>
      <c r="BX101" s="37"/>
      <c r="BY101" s="37"/>
      <c r="BZ101" s="37"/>
      <c r="CA101" s="37"/>
      <c r="CB101" s="37"/>
      <c r="CC101" s="37"/>
      <c r="CD101" s="37"/>
      <c r="CE101" s="37">
        <v>1</v>
      </c>
      <c r="CF101" s="37"/>
      <c r="CG101" s="37">
        <v>1</v>
      </c>
      <c r="CH101" s="37">
        <v>5</v>
      </c>
      <c r="CI101" s="37">
        <v>2</v>
      </c>
      <c r="CJ101" s="37"/>
      <c r="CK101" s="37">
        <v>13</v>
      </c>
      <c r="CL101" s="37"/>
      <c r="CM101" s="37"/>
      <c r="CN101" s="37"/>
      <c r="CO101" s="37">
        <v>2</v>
      </c>
      <c r="CP101" s="37"/>
      <c r="CQ101" s="37"/>
      <c r="CR101" s="37">
        <v>1</v>
      </c>
      <c r="CS101" s="37"/>
      <c r="CT101" s="37">
        <v>5</v>
      </c>
      <c r="CU101" s="37"/>
      <c r="CV101" s="37"/>
      <c r="CW101" s="37"/>
      <c r="CX101" s="37"/>
      <c r="CY101" s="37"/>
      <c r="CZ101" s="37"/>
      <c r="DA101" s="37">
        <v>3</v>
      </c>
      <c r="DB101" s="37">
        <v>2</v>
      </c>
      <c r="DC101" s="37">
        <v>3</v>
      </c>
      <c r="DD101" s="37">
        <v>2</v>
      </c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>
        <v>2</v>
      </c>
      <c r="DX101" s="37"/>
      <c r="DY101" s="37"/>
      <c r="DZ101" s="37"/>
      <c r="EA101" s="37">
        <v>1</v>
      </c>
      <c r="EB101" s="37"/>
      <c r="EC101" s="37">
        <v>1</v>
      </c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>
        <v>4</v>
      </c>
      <c r="EQ101" s="22">
        <f>SUM(D101:EP101)</f>
        <v>100</v>
      </c>
      <c r="ER101" s="40"/>
      <c r="ES101" s="32">
        <f>SUM(EQ101-ER101)</f>
        <v>100</v>
      </c>
      <c r="ET101" s="33">
        <f>SUM(EQ101-ER101)</f>
        <v>100</v>
      </c>
      <c r="EU101" s="24">
        <v>0.3</v>
      </c>
      <c r="EV101" s="34">
        <f>SUM(ET101*EU101)</f>
        <v>30</v>
      </c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</row>
    <row r="102" spans="1:209" s="35" customFormat="1" ht="25.5" customHeight="1">
      <c r="A102" s="3">
        <v>98</v>
      </c>
      <c r="B102" s="13" t="s">
        <v>118</v>
      </c>
      <c r="C102" s="2" t="s">
        <v>50</v>
      </c>
      <c r="D102" s="37"/>
      <c r="E102" s="38">
        <v>5</v>
      </c>
      <c r="F102" s="37"/>
      <c r="G102" s="37"/>
      <c r="H102" s="37"/>
      <c r="I102" s="37"/>
      <c r="J102" s="37"/>
      <c r="K102" s="37"/>
      <c r="L102" s="37">
        <v>5</v>
      </c>
      <c r="M102" s="37"/>
      <c r="N102" s="37"/>
      <c r="O102" s="37"/>
      <c r="P102" s="37"/>
      <c r="Q102" s="37">
        <v>1</v>
      </c>
      <c r="R102" s="37"/>
      <c r="S102" s="37"/>
      <c r="T102" s="37"/>
      <c r="U102" s="37"/>
      <c r="V102" s="37"/>
      <c r="W102" s="37"/>
      <c r="X102" s="37">
        <v>1</v>
      </c>
      <c r="Y102" s="37"/>
      <c r="Z102" s="37">
        <v>2</v>
      </c>
      <c r="AA102" s="37"/>
      <c r="AB102" s="37">
        <v>2</v>
      </c>
      <c r="AC102" s="37"/>
      <c r="AD102" s="37"/>
      <c r="AE102" s="37"/>
      <c r="AF102" s="37"/>
      <c r="AG102" s="37"/>
      <c r="AH102" s="37">
        <v>2</v>
      </c>
      <c r="AI102" s="37"/>
      <c r="AJ102" s="37"/>
      <c r="AK102" s="37"/>
      <c r="AL102" s="37">
        <v>5</v>
      </c>
      <c r="AM102" s="37">
        <v>5</v>
      </c>
      <c r="AN102" s="37"/>
      <c r="AO102" s="37"/>
      <c r="AP102" s="37">
        <v>1</v>
      </c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>
        <v>2</v>
      </c>
      <c r="BB102" s="37"/>
      <c r="BC102" s="37"/>
      <c r="BD102" s="37"/>
      <c r="BE102" s="37">
        <v>2</v>
      </c>
      <c r="BF102" s="37"/>
      <c r="BG102" s="37"/>
      <c r="BH102" s="37"/>
      <c r="BI102" s="37">
        <v>5</v>
      </c>
      <c r="BJ102" s="37"/>
      <c r="BK102" s="37"/>
      <c r="BL102" s="37"/>
      <c r="BM102" s="37"/>
      <c r="BN102" s="37"/>
      <c r="BO102" s="37"/>
      <c r="BP102" s="39"/>
      <c r="BQ102" s="37"/>
      <c r="BR102" s="37"/>
      <c r="BS102" s="37">
        <v>3</v>
      </c>
      <c r="BT102" s="37"/>
      <c r="BU102" s="37"/>
      <c r="BV102" s="37">
        <v>3</v>
      </c>
      <c r="BW102" s="37">
        <v>10</v>
      </c>
      <c r="BX102" s="37">
        <v>4</v>
      </c>
      <c r="BY102" s="37"/>
      <c r="BZ102" s="37"/>
      <c r="CA102" s="37"/>
      <c r="CB102" s="37"/>
      <c r="CC102" s="37"/>
      <c r="CD102" s="37"/>
      <c r="CE102" s="37"/>
      <c r="CF102" s="37"/>
      <c r="CG102" s="37">
        <v>2</v>
      </c>
      <c r="CH102" s="37">
        <v>5</v>
      </c>
      <c r="CI102" s="37">
        <v>2</v>
      </c>
      <c r="CJ102" s="37"/>
      <c r="CK102" s="37">
        <v>13</v>
      </c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>
        <v>2</v>
      </c>
      <c r="DB102" s="37">
        <v>5</v>
      </c>
      <c r="DC102" s="37">
        <v>3</v>
      </c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>
        <v>2</v>
      </c>
      <c r="DX102" s="37"/>
      <c r="DY102" s="37"/>
      <c r="DZ102" s="37"/>
      <c r="EA102" s="37">
        <v>1</v>
      </c>
      <c r="EB102" s="37"/>
      <c r="EC102" s="37"/>
      <c r="ED102" s="37"/>
      <c r="EE102" s="37"/>
      <c r="EF102" s="37">
        <v>4</v>
      </c>
      <c r="EG102" s="37"/>
      <c r="EH102" s="37"/>
      <c r="EI102" s="37"/>
      <c r="EJ102" s="37"/>
      <c r="EK102" s="37"/>
      <c r="EL102" s="37"/>
      <c r="EM102" s="37"/>
      <c r="EN102" s="37"/>
      <c r="EO102" s="37"/>
      <c r="EP102" s="37">
        <v>3</v>
      </c>
      <c r="EQ102" s="22">
        <f>SUM(D102:EP102)</f>
        <v>100</v>
      </c>
      <c r="ER102" s="40"/>
      <c r="ES102" s="32">
        <f>SUM(EQ102-ER102)</f>
        <v>100</v>
      </c>
      <c r="ET102" s="33">
        <f>SUM(EQ102-ER102)</f>
        <v>100</v>
      </c>
      <c r="EU102" s="24">
        <v>0.2</v>
      </c>
      <c r="EV102" s="34">
        <f>SUM(ET102*EU102)</f>
        <v>20</v>
      </c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</row>
    <row r="103" spans="1:209" s="35" customFormat="1" ht="25.5" customHeight="1">
      <c r="A103" s="1">
        <v>99</v>
      </c>
      <c r="B103" s="5" t="s">
        <v>230</v>
      </c>
      <c r="C103" s="2" t="s">
        <v>214</v>
      </c>
      <c r="D103" s="37"/>
      <c r="E103" s="38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>
        <v>1</v>
      </c>
      <c r="AC103" s="37"/>
      <c r="AD103" s="37"/>
      <c r="AE103" s="37"/>
      <c r="AF103" s="37"/>
      <c r="AG103" s="37"/>
      <c r="AH103" s="37"/>
      <c r="AI103" s="37"/>
      <c r="AJ103" s="37">
        <v>1</v>
      </c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>
        <v>1</v>
      </c>
      <c r="BA103" s="37"/>
      <c r="BB103" s="37"/>
      <c r="BC103" s="37"/>
      <c r="BD103" s="37">
        <v>1</v>
      </c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9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>
        <v>1</v>
      </c>
      <c r="CQ103" s="37"/>
      <c r="CR103" s="37"/>
      <c r="CS103" s="37"/>
      <c r="CT103" s="37">
        <v>2</v>
      </c>
      <c r="CU103" s="37"/>
      <c r="CV103" s="37"/>
      <c r="CW103" s="37"/>
      <c r="CX103" s="37"/>
      <c r="CY103" s="37"/>
      <c r="CZ103" s="37"/>
      <c r="DA103" s="37">
        <v>1</v>
      </c>
      <c r="DB103" s="37"/>
      <c r="DC103" s="37">
        <v>2</v>
      </c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22">
        <f>SUM(D103:EP103)</f>
        <v>10</v>
      </c>
      <c r="ER103" s="40"/>
      <c r="ES103" s="32">
        <f>SUM(EQ103-ER103)</f>
        <v>10</v>
      </c>
      <c r="ET103" s="33">
        <f>SUM(EQ103-ER103)</f>
        <v>10</v>
      </c>
      <c r="EU103" s="24">
        <v>1.9</v>
      </c>
      <c r="EV103" s="34">
        <f>SUM(ET103*EU103)</f>
        <v>19</v>
      </c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</row>
    <row r="104" spans="1:209" s="35" customFormat="1" ht="25.5" customHeight="1">
      <c r="A104" s="3">
        <v>100</v>
      </c>
      <c r="B104" s="5" t="s">
        <v>264</v>
      </c>
      <c r="C104" s="2" t="s">
        <v>50</v>
      </c>
      <c r="D104" s="37"/>
      <c r="E104" s="38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>
        <v>1</v>
      </c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9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>
        <v>2</v>
      </c>
      <c r="CU104" s="37"/>
      <c r="CV104" s="37"/>
      <c r="CW104" s="37"/>
      <c r="CX104" s="37"/>
      <c r="CY104" s="37"/>
      <c r="CZ104" s="37"/>
      <c r="DA104" s="37">
        <v>1</v>
      </c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22">
        <f>SUM(D104:EP104)</f>
        <v>4</v>
      </c>
      <c r="ER104" s="40"/>
      <c r="ES104" s="32">
        <f>SUM(EQ104-ER104)</f>
        <v>4</v>
      </c>
      <c r="ET104" s="33">
        <f>SUM(EQ104-ER104)</f>
        <v>4</v>
      </c>
      <c r="EU104" s="24">
        <v>6</v>
      </c>
      <c r="EV104" s="34">
        <f>SUM(ET104*EU104)</f>
        <v>24</v>
      </c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</row>
    <row r="105" spans="1:209" s="35" customFormat="1" ht="25.5" customHeight="1">
      <c r="A105" s="1">
        <v>101</v>
      </c>
      <c r="B105" s="5" t="s">
        <v>265</v>
      </c>
      <c r="C105" s="2" t="s">
        <v>50</v>
      </c>
      <c r="D105" s="37"/>
      <c r="E105" s="38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>
        <v>5</v>
      </c>
      <c r="AK105" s="37"/>
      <c r="AL105" s="37">
        <v>1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9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>
        <v>2</v>
      </c>
      <c r="DC105" s="37">
        <v>1</v>
      </c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22">
        <f>SUM(D105:EP105)</f>
        <v>9</v>
      </c>
      <c r="ER105" s="40"/>
      <c r="ES105" s="32">
        <f>SUM(EQ105-ER105)</f>
        <v>9</v>
      </c>
      <c r="ET105" s="33">
        <f>SUM(EQ105-ER105)</f>
        <v>9</v>
      </c>
      <c r="EU105" s="24">
        <v>12</v>
      </c>
      <c r="EV105" s="34">
        <f>SUM(ET105*EU105)</f>
        <v>108</v>
      </c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</row>
    <row r="106" spans="1:209" s="35" customFormat="1" ht="25.5" customHeight="1">
      <c r="A106" s="3">
        <v>102</v>
      </c>
      <c r="B106" s="5" t="s">
        <v>128</v>
      </c>
      <c r="C106" s="2" t="s">
        <v>50</v>
      </c>
      <c r="D106" s="37"/>
      <c r="E106" s="38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>
        <v>1</v>
      </c>
      <c r="AK106" s="37"/>
      <c r="AL106" s="37"/>
      <c r="AM106" s="37">
        <v>1</v>
      </c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9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>
        <v>3</v>
      </c>
      <c r="CU106" s="37"/>
      <c r="CV106" s="37"/>
      <c r="CW106" s="37"/>
      <c r="CX106" s="37"/>
      <c r="CY106" s="37"/>
      <c r="CZ106" s="37"/>
      <c r="DA106" s="37">
        <v>1</v>
      </c>
      <c r="DB106" s="37">
        <v>2</v>
      </c>
      <c r="DC106" s="37">
        <v>1</v>
      </c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22">
        <f>SUM(D106:EP106)</f>
        <v>9</v>
      </c>
      <c r="ER106" s="40"/>
      <c r="ES106" s="32">
        <f>SUM(EQ106-ER106)</f>
        <v>9</v>
      </c>
      <c r="ET106" s="33">
        <f>SUM(EQ106-ER106)</f>
        <v>9</v>
      </c>
      <c r="EU106" s="24">
        <v>15</v>
      </c>
      <c r="EV106" s="34">
        <f>SUM(ET106*EU106)</f>
        <v>135</v>
      </c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</row>
    <row r="107" spans="1:209" s="35" customFormat="1" ht="25.5" customHeight="1">
      <c r="A107" s="1">
        <v>103</v>
      </c>
      <c r="B107" s="5" t="s">
        <v>124</v>
      </c>
      <c r="C107" s="2" t="s">
        <v>50</v>
      </c>
      <c r="D107" s="37"/>
      <c r="E107" s="3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>
        <v>1</v>
      </c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9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>
        <v>1</v>
      </c>
      <c r="CN107" s="37"/>
      <c r="CO107" s="37"/>
      <c r="CP107" s="37"/>
      <c r="CQ107" s="37"/>
      <c r="CR107" s="37"/>
      <c r="CS107" s="37"/>
      <c r="CT107" s="37">
        <v>1</v>
      </c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22">
        <f>SUM(D107:EP107)</f>
        <v>3</v>
      </c>
      <c r="ER107" s="40"/>
      <c r="ES107" s="32">
        <f>SUM(EQ107-ER107)</f>
        <v>3</v>
      </c>
      <c r="ET107" s="33">
        <f>SUM(EQ107-ER107)</f>
        <v>3</v>
      </c>
      <c r="EU107" s="24">
        <v>35</v>
      </c>
      <c r="EV107" s="34">
        <f>SUM(ET107*EU107)</f>
        <v>105</v>
      </c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</row>
    <row r="108" spans="1:209" s="35" customFormat="1" ht="25.5" customHeight="1">
      <c r="A108" s="3">
        <v>104</v>
      </c>
      <c r="B108" s="12" t="s">
        <v>125</v>
      </c>
      <c r="C108" s="2" t="s">
        <v>54</v>
      </c>
      <c r="D108" s="37"/>
      <c r="E108" s="38">
        <v>0.5</v>
      </c>
      <c r="F108" s="37"/>
      <c r="G108" s="37">
        <v>0.5</v>
      </c>
      <c r="H108" s="37"/>
      <c r="I108" s="37"/>
      <c r="J108" s="37"/>
      <c r="K108" s="37"/>
      <c r="L108" s="37">
        <v>5</v>
      </c>
      <c r="M108" s="37"/>
      <c r="N108" s="37"/>
      <c r="O108" s="37"/>
      <c r="P108" s="37"/>
      <c r="Q108" s="37">
        <v>0.5</v>
      </c>
      <c r="R108" s="37"/>
      <c r="S108" s="37">
        <v>0.5</v>
      </c>
      <c r="T108" s="37"/>
      <c r="U108" s="37"/>
      <c r="V108" s="37"/>
      <c r="W108" s="37"/>
      <c r="X108" s="37">
        <v>1</v>
      </c>
      <c r="Y108" s="37"/>
      <c r="Z108" s="37">
        <v>1</v>
      </c>
      <c r="AA108" s="37"/>
      <c r="AB108" s="37">
        <v>0.5</v>
      </c>
      <c r="AC108" s="37"/>
      <c r="AD108" s="37"/>
      <c r="AE108" s="37"/>
      <c r="AF108" s="37"/>
      <c r="AG108" s="37"/>
      <c r="AH108" s="37">
        <v>2</v>
      </c>
      <c r="AI108" s="37"/>
      <c r="AJ108" s="37">
        <v>6</v>
      </c>
      <c r="AK108" s="37"/>
      <c r="AL108" s="37">
        <v>5</v>
      </c>
      <c r="AM108" s="37">
        <v>3</v>
      </c>
      <c r="AN108" s="37"/>
      <c r="AO108" s="37"/>
      <c r="AP108" s="37">
        <v>0.5</v>
      </c>
      <c r="AQ108" s="37"/>
      <c r="AR108" s="37"/>
      <c r="AS108" s="37"/>
      <c r="AT108" s="37">
        <v>1</v>
      </c>
      <c r="AU108" s="37"/>
      <c r="AV108" s="37"/>
      <c r="AW108" s="37"/>
      <c r="AX108" s="37"/>
      <c r="AY108" s="37"/>
      <c r="AZ108" s="37"/>
      <c r="BA108" s="37"/>
      <c r="BB108" s="37"/>
      <c r="BC108" s="37">
        <v>2</v>
      </c>
      <c r="BD108" s="37"/>
      <c r="BE108" s="37">
        <v>0.5</v>
      </c>
      <c r="BF108" s="37">
        <v>1</v>
      </c>
      <c r="BG108" s="37"/>
      <c r="BH108" s="37"/>
      <c r="BI108" s="37"/>
      <c r="BJ108" s="37"/>
      <c r="BK108" s="37"/>
      <c r="BL108" s="37"/>
      <c r="BM108" s="37"/>
      <c r="BN108" s="37"/>
      <c r="BO108" s="37"/>
      <c r="BP108" s="39"/>
      <c r="BQ108" s="37"/>
      <c r="BR108" s="37">
        <v>0.5</v>
      </c>
      <c r="BS108" s="37"/>
      <c r="BT108" s="37"/>
      <c r="BU108" s="37">
        <v>1</v>
      </c>
      <c r="BV108" s="37">
        <v>2</v>
      </c>
      <c r="BW108" s="37">
        <v>1</v>
      </c>
      <c r="BX108" s="37"/>
      <c r="BY108" s="37"/>
      <c r="BZ108" s="37"/>
      <c r="CA108" s="37"/>
      <c r="CB108" s="37"/>
      <c r="CC108" s="37"/>
      <c r="CD108" s="37"/>
      <c r="CE108" s="37"/>
      <c r="CF108" s="37"/>
      <c r="CG108" s="37">
        <v>1</v>
      </c>
      <c r="CH108" s="37">
        <v>5</v>
      </c>
      <c r="CI108" s="37"/>
      <c r="CJ108" s="37">
        <v>1</v>
      </c>
      <c r="CK108" s="37">
        <v>2</v>
      </c>
      <c r="CL108" s="37"/>
      <c r="CM108" s="37"/>
      <c r="CN108" s="37">
        <v>2</v>
      </c>
      <c r="CO108" s="37"/>
      <c r="CP108" s="37"/>
      <c r="CQ108" s="37"/>
      <c r="CR108" s="37">
        <v>0.25</v>
      </c>
      <c r="CS108" s="37"/>
      <c r="CT108" s="37">
        <v>0.5</v>
      </c>
      <c r="CU108" s="37">
        <v>2</v>
      </c>
      <c r="CV108" s="37"/>
      <c r="CW108" s="37"/>
      <c r="CX108" s="37"/>
      <c r="CY108" s="37"/>
      <c r="CZ108" s="37"/>
      <c r="DA108" s="37">
        <v>1.5</v>
      </c>
      <c r="DB108" s="37"/>
      <c r="DC108" s="37">
        <v>0.5</v>
      </c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22">
        <f>SUM(D108:EP108)</f>
        <v>50.75</v>
      </c>
      <c r="ER108" s="40">
        <v>1</v>
      </c>
      <c r="ES108" s="32">
        <f>SUM(EQ108-ER108)</f>
        <v>49.75</v>
      </c>
      <c r="ET108" s="33">
        <f>SUM(EQ108-ER108)</f>
        <v>49.75</v>
      </c>
      <c r="EU108" s="24">
        <v>3.65</v>
      </c>
      <c r="EV108" s="34">
        <f>SUM(ET108*EU108)</f>
        <v>181.5875</v>
      </c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</row>
    <row r="109" spans="1:209" s="35" customFormat="1" ht="25.5" customHeight="1">
      <c r="A109" s="1">
        <v>105</v>
      </c>
      <c r="B109" s="12" t="s">
        <v>126</v>
      </c>
      <c r="C109" s="2" t="s">
        <v>54</v>
      </c>
      <c r="D109" s="37"/>
      <c r="E109" s="38">
        <v>0.5</v>
      </c>
      <c r="F109" s="37"/>
      <c r="G109" s="37"/>
      <c r="H109" s="37"/>
      <c r="I109" s="37"/>
      <c r="J109" s="37"/>
      <c r="K109" s="37"/>
      <c r="L109" s="37">
        <v>5</v>
      </c>
      <c r="M109" s="37"/>
      <c r="N109" s="37"/>
      <c r="O109" s="37"/>
      <c r="P109" s="37"/>
      <c r="Q109" s="37"/>
      <c r="R109" s="37"/>
      <c r="S109" s="37">
        <v>0.5</v>
      </c>
      <c r="T109" s="37"/>
      <c r="U109" s="37"/>
      <c r="V109" s="37"/>
      <c r="W109" s="37"/>
      <c r="X109" s="37">
        <v>1</v>
      </c>
      <c r="Y109" s="37"/>
      <c r="Z109" s="37">
        <v>1</v>
      </c>
      <c r="AA109" s="37"/>
      <c r="AB109" s="37"/>
      <c r="AC109" s="37"/>
      <c r="AD109" s="37"/>
      <c r="AE109" s="37"/>
      <c r="AF109" s="37"/>
      <c r="AG109" s="37"/>
      <c r="AH109" s="37">
        <v>1</v>
      </c>
      <c r="AI109" s="37"/>
      <c r="AJ109" s="37">
        <v>1</v>
      </c>
      <c r="AK109" s="37"/>
      <c r="AL109" s="37">
        <v>6</v>
      </c>
      <c r="AM109" s="37">
        <v>2</v>
      </c>
      <c r="AN109" s="37"/>
      <c r="AO109" s="37"/>
      <c r="AP109" s="37">
        <v>0.5</v>
      </c>
      <c r="AQ109" s="37"/>
      <c r="AR109" s="37"/>
      <c r="AS109" s="37"/>
      <c r="AT109" s="37">
        <v>1</v>
      </c>
      <c r="AU109" s="37"/>
      <c r="AV109" s="37"/>
      <c r="AW109" s="37"/>
      <c r="AX109" s="37"/>
      <c r="AY109" s="37"/>
      <c r="AZ109" s="37"/>
      <c r="BA109" s="37"/>
      <c r="BB109" s="37"/>
      <c r="BC109" s="37">
        <v>2</v>
      </c>
      <c r="BD109" s="37"/>
      <c r="BE109" s="37">
        <v>1</v>
      </c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9"/>
      <c r="BQ109" s="37"/>
      <c r="BR109" s="37">
        <v>0.5</v>
      </c>
      <c r="BS109" s="37"/>
      <c r="BT109" s="37"/>
      <c r="BU109" s="37"/>
      <c r="BV109" s="37"/>
      <c r="BW109" s="37"/>
      <c r="BX109" s="37"/>
      <c r="BY109" s="37">
        <v>0.5</v>
      </c>
      <c r="BZ109" s="37"/>
      <c r="CA109" s="37"/>
      <c r="CB109" s="37"/>
      <c r="CC109" s="37">
        <v>1</v>
      </c>
      <c r="CD109" s="37"/>
      <c r="CE109" s="37"/>
      <c r="CF109" s="37"/>
      <c r="CG109" s="37"/>
      <c r="CH109" s="37"/>
      <c r="CI109" s="37"/>
      <c r="CJ109" s="37"/>
      <c r="CK109" s="37">
        <v>1</v>
      </c>
      <c r="CL109" s="37"/>
      <c r="CM109" s="37">
        <v>1</v>
      </c>
      <c r="CN109" s="37"/>
      <c r="CO109" s="37"/>
      <c r="CP109" s="37"/>
      <c r="CQ109" s="37"/>
      <c r="CR109" s="37"/>
      <c r="CS109" s="37"/>
      <c r="CT109" s="37">
        <v>0.5</v>
      </c>
      <c r="CU109" s="37"/>
      <c r="CV109" s="37"/>
      <c r="CW109" s="37"/>
      <c r="CX109" s="37"/>
      <c r="CY109" s="37"/>
      <c r="CZ109" s="37"/>
      <c r="DA109" s="37">
        <v>1</v>
      </c>
      <c r="DB109" s="37"/>
      <c r="DC109" s="37">
        <v>0.5</v>
      </c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>
        <v>1</v>
      </c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22">
        <f>SUM(D109:EP109)</f>
        <v>29.5</v>
      </c>
      <c r="ER109" s="40"/>
      <c r="ES109" s="32">
        <f>SUM(EQ109-ER109)</f>
        <v>29.5</v>
      </c>
      <c r="ET109" s="33">
        <f>SUM(EQ109-ER109)</f>
        <v>29.5</v>
      </c>
      <c r="EU109" s="24">
        <v>3.65</v>
      </c>
      <c r="EV109" s="34">
        <f>SUM(ET109*EU109)</f>
        <v>107.675</v>
      </c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</row>
    <row r="110" spans="1:209" s="35" customFormat="1" ht="25.5" customHeight="1">
      <c r="A110" s="3">
        <v>106</v>
      </c>
      <c r="B110" s="5" t="s">
        <v>127</v>
      </c>
      <c r="C110" s="2" t="s">
        <v>54</v>
      </c>
      <c r="D110" s="37"/>
      <c r="E110" s="38"/>
      <c r="F110" s="37"/>
      <c r="G110" s="37">
        <v>0.5</v>
      </c>
      <c r="H110" s="37"/>
      <c r="I110" s="37"/>
      <c r="J110" s="37"/>
      <c r="K110" s="37"/>
      <c r="L110" s="37">
        <v>5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>
        <v>1</v>
      </c>
      <c r="Y110" s="37"/>
      <c r="Z110" s="37"/>
      <c r="AA110" s="37"/>
      <c r="AB110" s="37">
        <v>0.25</v>
      </c>
      <c r="AC110" s="37"/>
      <c r="AD110" s="37"/>
      <c r="AE110" s="37"/>
      <c r="AF110" s="37"/>
      <c r="AG110" s="37"/>
      <c r="AH110" s="37">
        <v>1</v>
      </c>
      <c r="AI110" s="37">
        <v>1</v>
      </c>
      <c r="AJ110" s="37">
        <v>3</v>
      </c>
      <c r="AK110" s="37"/>
      <c r="AL110" s="37">
        <v>3</v>
      </c>
      <c r="AM110" s="37">
        <v>1</v>
      </c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>
        <v>0.5</v>
      </c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9"/>
      <c r="BQ110" s="37"/>
      <c r="BR110" s="37">
        <v>0.5</v>
      </c>
      <c r="BS110" s="37"/>
      <c r="BT110" s="37"/>
      <c r="BU110" s="37"/>
      <c r="BV110" s="37"/>
      <c r="BW110" s="37">
        <v>1</v>
      </c>
      <c r="BX110" s="37"/>
      <c r="BY110" s="37">
        <v>0.5</v>
      </c>
      <c r="BZ110" s="37"/>
      <c r="CA110" s="37"/>
      <c r="CB110" s="37"/>
      <c r="CC110" s="37">
        <v>0.5</v>
      </c>
      <c r="CD110" s="37">
        <v>0.25</v>
      </c>
      <c r="CE110" s="37"/>
      <c r="CF110" s="37"/>
      <c r="CG110" s="37">
        <v>1</v>
      </c>
      <c r="CH110" s="37">
        <v>5</v>
      </c>
      <c r="CI110" s="37"/>
      <c r="CJ110" s="37">
        <v>2</v>
      </c>
      <c r="CK110" s="37">
        <v>1</v>
      </c>
      <c r="CL110" s="37"/>
      <c r="CM110" s="37"/>
      <c r="CN110" s="37"/>
      <c r="CO110" s="37"/>
      <c r="CP110" s="37"/>
      <c r="CQ110" s="37"/>
      <c r="CR110" s="37">
        <v>1</v>
      </c>
      <c r="CS110" s="37"/>
      <c r="CT110" s="37">
        <v>0.5</v>
      </c>
      <c r="CU110" s="37"/>
      <c r="CV110" s="37"/>
      <c r="CW110" s="37"/>
      <c r="CX110" s="37"/>
      <c r="CY110" s="37"/>
      <c r="CZ110" s="37"/>
      <c r="DA110" s="37">
        <v>1.5</v>
      </c>
      <c r="DB110" s="37">
        <v>3</v>
      </c>
      <c r="DC110" s="37">
        <v>0.5</v>
      </c>
      <c r="DD110" s="37"/>
      <c r="DE110" s="37"/>
      <c r="DF110" s="37"/>
      <c r="DG110" s="37"/>
      <c r="DH110" s="37">
        <v>0.5</v>
      </c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>
        <v>1</v>
      </c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22">
        <f>SUM(D110:EP110)</f>
        <v>36</v>
      </c>
      <c r="ER110" s="40">
        <v>1</v>
      </c>
      <c r="ES110" s="32">
        <f>SUM(EQ110-ER110)</f>
        <v>35</v>
      </c>
      <c r="ET110" s="33">
        <f>SUM(EQ110-ER110)</f>
        <v>35</v>
      </c>
      <c r="EU110" s="24">
        <v>2.8</v>
      </c>
      <c r="EV110" s="34">
        <f>SUM(ET110*EU110)</f>
        <v>98</v>
      </c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</row>
    <row r="111" spans="1:209" s="35" customFormat="1" ht="25.5" customHeight="1">
      <c r="A111" s="1">
        <v>107</v>
      </c>
      <c r="B111" s="5" t="s">
        <v>231</v>
      </c>
      <c r="C111" s="2" t="s">
        <v>54</v>
      </c>
      <c r="D111" s="37"/>
      <c r="E111" s="38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>
        <v>1</v>
      </c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>
        <v>1</v>
      </c>
      <c r="AJ111" s="37">
        <v>1</v>
      </c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>
        <v>1</v>
      </c>
      <c r="BG111" s="37"/>
      <c r="BH111" s="37"/>
      <c r="BI111" s="37"/>
      <c r="BJ111" s="37"/>
      <c r="BK111" s="37"/>
      <c r="BL111" s="37"/>
      <c r="BM111" s="37"/>
      <c r="BN111" s="37"/>
      <c r="BO111" s="37"/>
      <c r="BP111" s="39"/>
      <c r="BQ111" s="37"/>
      <c r="BR111" s="37">
        <v>0.5</v>
      </c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>
        <v>0.25</v>
      </c>
      <c r="CE111" s="37"/>
      <c r="CF111" s="37"/>
      <c r="CG111" s="37"/>
      <c r="CH111" s="37"/>
      <c r="CI111" s="37"/>
      <c r="CJ111" s="37"/>
      <c r="CK111" s="37"/>
      <c r="CL111" s="37"/>
      <c r="CM111" s="37"/>
      <c r="CN111" s="37">
        <v>1</v>
      </c>
      <c r="CO111" s="37"/>
      <c r="CP111" s="37"/>
      <c r="CQ111" s="37"/>
      <c r="CR111" s="37">
        <v>1</v>
      </c>
      <c r="CS111" s="37"/>
      <c r="CT111" s="37"/>
      <c r="CU111" s="37"/>
      <c r="CV111" s="37"/>
      <c r="CW111" s="37"/>
      <c r="CX111" s="37"/>
      <c r="CY111" s="37"/>
      <c r="CZ111" s="37"/>
      <c r="DA111" s="37">
        <v>1</v>
      </c>
      <c r="DB111" s="37"/>
      <c r="DC111" s="37">
        <v>0.5</v>
      </c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>
        <v>0.5</v>
      </c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>
        <v>1</v>
      </c>
      <c r="EQ111" s="22">
        <f>SUM(D111:EP111)</f>
        <v>9.75</v>
      </c>
      <c r="ER111" s="40"/>
      <c r="ES111" s="32">
        <f>SUM(EQ111-ER111)</f>
        <v>9.75</v>
      </c>
      <c r="ET111" s="33">
        <f>SUM(EQ111-ER111)</f>
        <v>9.75</v>
      </c>
      <c r="EU111" s="24">
        <v>2.2</v>
      </c>
      <c r="EV111" s="34">
        <f>SUM(ET111*EU111)</f>
        <v>21.450000000000003</v>
      </c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</row>
    <row r="112" spans="1:209" s="35" customFormat="1" ht="25.5" customHeight="1">
      <c r="A112" s="3">
        <v>108</v>
      </c>
      <c r="B112" s="5" t="s">
        <v>40</v>
      </c>
      <c r="C112" s="2" t="s">
        <v>50</v>
      </c>
      <c r="D112" s="37"/>
      <c r="E112" s="38">
        <v>10</v>
      </c>
      <c r="F112" s="37"/>
      <c r="G112" s="37">
        <v>10</v>
      </c>
      <c r="H112" s="37"/>
      <c r="I112" s="37"/>
      <c r="J112" s="37"/>
      <c r="K112" s="37"/>
      <c r="L112" s="37">
        <v>10</v>
      </c>
      <c r="M112" s="37"/>
      <c r="N112" s="37"/>
      <c r="O112" s="37"/>
      <c r="P112" s="37"/>
      <c r="Q112" s="37">
        <v>11</v>
      </c>
      <c r="R112" s="37"/>
      <c r="S112" s="37"/>
      <c r="T112" s="37"/>
      <c r="U112" s="37"/>
      <c r="V112" s="37"/>
      <c r="W112" s="37"/>
      <c r="X112" s="37">
        <v>5</v>
      </c>
      <c r="Y112" s="37"/>
      <c r="Z112" s="37"/>
      <c r="AA112" s="37"/>
      <c r="AB112" s="37">
        <v>2</v>
      </c>
      <c r="AC112" s="37"/>
      <c r="AD112" s="37"/>
      <c r="AE112" s="37"/>
      <c r="AF112" s="37">
        <v>4</v>
      </c>
      <c r="AG112" s="37"/>
      <c r="AH112" s="37"/>
      <c r="AI112" s="37"/>
      <c r="AJ112" s="37">
        <v>1</v>
      </c>
      <c r="AK112" s="37"/>
      <c r="AL112" s="37">
        <v>6</v>
      </c>
      <c r="AM112" s="37">
        <v>20</v>
      </c>
      <c r="AN112" s="37"/>
      <c r="AO112" s="37"/>
      <c r="AP112" s="37">
        <v>3</v>
      </c>
      <c r="AQ112" s="37"/>
      <c r="AR112" s="37">
        <v>5</v>
      </c>
      <c r="AS112" s="37"/>
      <c r="AT112" s="37">
        <v>6</v>
      </c>
      <c r="AU112" s="37"/>
      <c r="AV112" s="37"/>
      <c r="AW112" s="37">
        <v>3</v>
      </c>
      <c r="AX112" s="37">
        <v>1</v>
      </c>
      <c r="AY112" s="37">
        <v>5</v>
      </c>
      <c r="AZ112" s="37">
        <v>5</v>
      </c>
      <c r="BA112" s="37">
        <v>9</v>
      </c>
      <c r="BB112" s="37"/>
      <c r="BC112" s="37">
        <v>5</v>
      </c>
      <c r="BD112" s="37">
        <v>5</v>
      </c>
      <c r="BE112" s="37">
        <v>2</v>
      </c>
      <c r="BF112" s="37"/>
      <c r="BG112" s="37"/>
      <c r="BH112" s="37"/>
      <c r="BI112" s="37">
        <v>10</v>
      </c>
      <c r="BJ112" s="37"/>
      <c r="BK112" s="37">
        <v>5</v>
      </c>
      <c r="BL112" s="37"/>
      <c r="BM112" s="37"/>
      <c r="BN112" s="37"/>
      <c r="BO112" s="37">
        <v>2</v>
      </c>
      <c r="BP112" s="39"/>
      <c r="BQ112" s="37"/>
      <c r="BR112" s="37"/>
      <c r="BS112" s="37">
        <v>10</v>
      </c>
      <c r="BT112" s="37"/>
      <c r="BU112" s="37"/>
      <c r="BV112" s="37"/>
      <c r="BW112" s="37"/>
      <c r="BX112" s="37"/>
      <c r="BY112" s="37">
        <v>10</v>
      </c>
      <c r="BZ112" s="37"/>
      <c r="CA112" s="37"/>
      <c r="CB112" s="37"/>
      <c r="CC112" s="37"/>
      <c r="CD112" s="37">
        <v>4</v>
      </c>
      <c r="CE112" s="37"/>
      <c r="CF112" s="37"/>
      <c r="CG112" s="37">
        <v>3</v>
      </c>
      <c r="CH112" s="37"/>
      <c r="CI112" s="37"/>
      <c r="CJ112" s="37"/>
      <c r="CK112" s="37">
        <v>10</v>
      </c>
      <c r="CL112" s="37"/>
      <c r="CM112" s="37"/>
      <c r="CN112" s="37"/>
      <c r="CO112" s="37"/>
      <c r="CP112" s="37"/>
      <c r="CQ112" s="37"/>
      <c r="CR112" s="37">
        <v>5</v>
      </c>
      <c r="CS112" s="37"/>
      <c r="CT112" s="37">
        <v>10</v>
      </c>
      <c r="CU112" s="37">
        <v>10</v>
      </c>
      <c r="CV112" s="37"/>
      <c r="CW112" s="37"/>
      <c r="CX112" s="37"/>
      <c r="CY112" s="37"/>
      <c r="CZ112" s="37"/>
      <c r="DA112" s="37">
        <v>20</v>
      </c>
      <c r="DB112" s="37"/>
      <c r="DC112" s="37">
        <v>5</v>
      </c>
      <c r="DD112" s="37">
        <v>2</v>
      </c>
      <c r="DE112" s="37"/>
      <c r="DF112" s="37"/>
      <c r="DG112" s="37"/>
      <c r="DH112" s="37">
        <v>5</v>
      </c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>
        <v>2</v>
      </c>
      <c r="DW112" s="37"/>
      <c r="DX112" s="37"/>
      <c r="DY112" s="37"/>
      <c r="DZ112" s="37"/>
      <c r="EA112" s="37"/>
      <c r="EB112" s="37"/>
      <c r="EC112" s="37"/>
      <c r="ED112" s="37"/>
      <c r="EE112" s="37"/>
      <c r="EF112" s="37">
        <v>20</v>
      </c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22">
        <f>SUM(D112:EP112)</f>
        <v>261</v>
      </c>
      <c r="ER112" s="40">
        <v>61</v>
      </c>
      <c r="ES112" s="32">
        <f>SUM(EQ112-ER112)</f>
        <v>200</v>
      </c>
      <c r="ET112" s="33">
        <f>SUM(EQ112-ER112)</f>
        <v>200</v>
      </c>
      <c r="EU112" s="24">
        <v>0.5</v>
      </c>
      <c r="EV112" s="34">
        <f>SUM(ET112*EU112)</f>
        <v>100</v>
      </c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</row>
    <row r="113" spans="1:209" s="35" customFormat="1" ht="25.5" customHeight="1">
      <c r="A113" s="1">
        <v>109</v>
      </c>
      <c r="B113" s="5" t="s">
        <v>41</v>
      </c>
      <c r="C113" s="2" t="s">
        <v>50</v>
      </c>
      <c r="D113" s="37"/>
      <c r="E113" s="38">
        <v>10</v>
      </c>
      <c r="F113" s="37"/>
      <c r="G113" s="37">
        <v>10</v>
      </c>
      <c r="H113" s="37"/>
      <c r="I113" s="37"/>
      <c r="J113" s="37"/>
      <c r="K113" s="37"/>
      <c r="L113" s="37">
        <v>5</v>
      </c>
      <c r="M113" s="37"/>
      <c r="N113" s="37"/>
      <c r="O113" s="37"/>
      <c r="P113" s="37"/>
      <c r="Q113" s="37">
        <v>11</v>
      </c>
      <c r="R113" s="37"/>
      <c r="S113" s="37"/>
      <c r="T113" s="37"/>
      <c r="U113" s="37"/>
      <c r="V113" s="37"/>
      <c r="W113" s="37"/>
      <c r="X113" s="37">
        <v>5</v>
      </c>
      <c r="Y113" s="37"/>
      <c r="Z113" s="37"/>
      <c r="AA113" s="37"/>
      <c r="AB113" s="37">
        <v>4</v>
      </c>
      <c r="AC113" s="37"/>
      <c r="AD113" s="37"/>
      <c r="AE113" s="37"/>
      <c r="AF113" s="37">
        <v>5</v>
      </c>
      <c r="AG113" s="37"/>
      <c r="AH113" s="37"/>
      <c r="AI113" s="37"/>
      <c r="AJ113" s="37"/>
      <c r="AK113" s="37"/>
      <c r="AL113" s="37">
        <v>26</v>
      </c>
      <c r="AM113" s="37">
        <v>20</v>
      </c>
      <c r="AN113" s="37"/>
      <c r="AO113" s="37"/>
      <c r="AP113" s="37">
        <v>3</v>
      </c>
      <c r="AQ113" s="37"/>
      <c r="AR113" s="37">
        <v>5</v>
      </c>
      <c r="AS113" s="37"/>
      <c r="AT113" s="37">
        <v>20</v>
      </c>
      <c r="AU113" s="37"/>
      <c r="AV113" s="37"/>
      <c r="AW113" s="37">
        <v>6</v>
      </c>
      <c r="AX113" s="37"/>
      <c r="AY113" s="37">
        <v>5</v>
      </c>
      <c r="AZ113" s="37">
        <v>5</v>
      </c>
      <c r="BA113" s="37">
        <v>21</v>
      </c>
      <c r="BB113" s="37"/>
      <c r="BC113" s="37">
        <v>5</v>
      </c>
      <c r="BD113" s="37">
        <v>5</v>
      </c>
      <c r="BE113" s="37">
        <v>2</v>
      </c>
      <c r="BF113" s="37">
        <v>20</v>
      </c>
      <c r="BG113" s="37"/>
      <c r="BH113" s="37"/>
      <c r="BI113" s="37">
        <v>30</v>
      </c>
      <c r="BJ113" s="37"/>
      <c r="BK113" s="37">
        <v>5</v>
      </c>
      <c r="BL113" s="37"/>
      <c r="BM113" s="37"/>
      <c r="BN113" s="37"/>
      <c r="BO113" s="37">
        <v>2</v>
      </c>
      <c r="BP113" s="39"/>
      <c r="BQ113" s="37"/>
      <c r="BR113" s="37"/>
      <c r="BS113" s="37">
        <v>10</v>
      </c>
      <c r="BT113" s="37">
        <v>5</v>
      </c>
      <c r="BU113" s="37"/>
      <c r="BV113" s="37">
        <v>5</v>
      </c>
      <c r="BW113" s="37"/>
      <c r="BX113" s="37"/>
      <c r="BY113" s="37">
        <v>40</v>
      </c>
      <c r="BZ113" s="37"/>
      <c r="CA113" s="37"/>
      <c r="CB113" s="37"/>
      <c r="CC113" s="37"/>
      <c r="CD113" s="37">
        <v>20</v>
      </c>
      <c r="CE113" s="37"/>
      <c r="CF113" s="37"/>
      <c r="CG113" s="37"/>
      <c r="CH113" s="37">
        <v>20</v>
      </c>
      <c r="CI113" s="37"/>
      <c r="CJ113" s="37"/>
      <c r="CK113" s="37"/>
      <c r="CL113" s="37">
        <v>5</v>
      </c>
      <c r="CM113" s="37">
        <v>2</v>
      </c>
      <c r="CN113" s="37"/>
      <c r="CO113" s="37"/>
      <c r="CP113" s="37"/>
      <c r="CQ113" s="37"/>
      <c r="CR113" s="37">
        <v>10</v>
      </c>
      <c r="CS113" s="37"/>
      <c r="CT113" s="37">
        <v>10</v>
      </c>
      <c r="CU113" s="37">
        <v>10</v>
      </c>
      <c r="CV113" s="37"/>
      <c r="CW113" s="37"/>
      <c r="CX113" s="37"/>
      <c r="CY113" s="37"/>
      <c r="CZ113" s="37"/>
      <c r="DA113" s="37">
        <v>20</v>
      </c>
      <c r="DB113" s="37"/>
      <c r="DC113" s="37">
        <v>5</v>
      </c>
      <c r="DD113" s="37"/>
      <c r="DE113" s="37"/>
      <c r="DF113" s="37">
        <v>2</v>
      </c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>
        <v>2</v>
      </c>
      <c r="DW113" s="37"/>
      <c r="DX113" s="37"/>
      <c r="DY113" s="37"/>
      <c r="DZ113" s="37"/>
      <c r="EA113" s="37">
        <v>6</v>
      </c>
      <c r="EB113" s="37"/>
      <c r="EC113" s="37"/>
      <c r="ED113" s="37"/>
      <c r="EE113" s="37"/>
      <c r="EF113" s="37">
        <v>40</v>
      </c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22">
        <f>SUM(D113:EP113)</f>
        <v>442</v>
      </c>
      <c r="ER113" s="40">
        <v>42</v>
      </c>
      <c r="ES113" s="32">
        <f>SUM(EQ113-ER113)</f>
        <v>400</v>
      </c>
      <c r="ET113" s="33">
        <f>SUM(EQ113-ER113)</f>
        <v>400</v>
      </c>
      <c r="EU113" s="24">
        <v>0.5</v>
      </c>
      <c r="EV113" s="34">
        <f>SUM(ET113*EU113)</f>
        <v>200</v>
      </c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</row>
    <row r="114" spans="1:209" s="35" customFormat="1" ht="25.5" customHeight="1">
      <c r="A114" s="3">
        <v>110</v>
      </c>
      <c r="B114" s="5" t="s">
        <v>42</v>
      </c>
      <c r="C114" s="2" t="s">
        <v>50</v>
      </c>
      <c r="D114" s="37"/>
      <c r="E114" s="38">
        <v>10</v>
      </c>
      <c r="F114" s="37"/>
      <c r="G114" s="37">
        <v>10</v>
      </c>
      <c r="H114" s="37"/>
      <c r="I114" s="37"/>
      <c r="J114" s="37"/>
      <c r="K114" s="37"/>
      <c r="L114" s="37">
        <v>10</v>
      </c>
      <c r="M114" s="37"/>
      <c r="N114" s="37"/>
      <c r="O114" s="37"/>
      <c r="P114" s="37"/>
      <c r="Q114" s="37">
        <v>11</v>
      </c>
      <c r="R114" s="37"/>
      <c r="S114" s="37"/>
      <c r="T114" s="37"/>
      <c r="U114" s="37"/>
      <c r="V114" s="37"/>
      <c r="W114" s="37"/>
      <c r="X114" s="37">
        <v>10</v>
      </c>
      <c r="Y114" s="37"/>
      <c r="Z114" s="37"/>
      <c r="AA114" s="37"/>
      <c r="AB114" s="37">
        <v>2</v>
      </c>
      <c r="AC114" s="37"/>
      <c r="AD114" s="37"/>
      <c r="AE114" s="37"/>
      <c r="AF114" s="37">
        <v>5</v>
      </c>
      <c r="AG114" s="37"/>
      <c r="AH114" s="37"/>
      <c r="AI114" s="37"/>
      <c r="AJ114" s="37">
        <v>2</v>
      </c>
      <c r="AK114" s="37"/>
      <c r="AL114" s="37">
        <v>34</v>
      </c>
      <c r="AM114" s="37">
        <v>20</v>
      </c>
      <c r="AN114" s="37"/>
      <c r="AO114" s="37"/>
      <c r="AP114" s="37">
        <v>2</v>
      </c>
      <c r="AQ114" s="37"/>
      <c r="AR114" s="37">
        <v>20</v>
      </c>
      <c r="AS114" s="37"/>
      <c r="AT114" s="37">
        <v>20</v>
      </c>
      <c r="AU114" s="37"/>
      <c r="AV114" s="37"/>
      <c r="AW114" s="37">
        <v>10</v>
      </c>
      <c r="AX114" s="37"/>
      <c r="AY114" s="37">
        <v>5</v>
      </c>
      <c r="AZ114" s="37">
        <v>5</v>
      </c>
      <c r="BA114" s="37">
        <v>21</v>
      </c>
      <c r="BB114" s="37"/>
      <c r="BC114" s="37">
        <v>3</v>
      </c>
      <c r="BD114" s="37">
        <v>5</v>
      </c>
      <c r="BE114" s="37">
        <v>2</v>
      </c>
      <c r="BF114" s="37">
        <v>20</v>
      </c>
      <c r="BG114" s="37"/>
      <c r="BH114" s="37"/>
      <c r="BI114" s="37">
        <v>10</v>
      </c>
      <c r="BJ114" s="37">
        <v>5</v>
      </c>
      <c r="BK114" s="37">
        <v>5</v>
      </c>
      <c r="BL114" s="37"/>
      <c r="BM114" s="37"/>
      <c r="BN114" s="37"/>
      <c r="BO114" s="37">
        <v>3</v>
      </c>
      <c r="BP114" s="39"/>
      <c r="BQ114" s="37"/>
      <c r="BR114" s="37"/>
      <c r="BS114" s="37">
        <v>10</v>
      </c>
      <c r="BT114" s="37">
        <v>5</v>
      </c>
      <c r="BU114" s="37"/>
      <c r="BV114" s="37">
        <v>10</v>
      </c>
      <c r="BW114" s="37"/>
      <c r="BX114" s="37"/>
      <c r="BY114" s="37">
        <v>60</v>
      </c>
      <c r="BZ114" s="37"/>
      <c r="CA114" s="37"/>
      <c r="CB114" s="37"/>
      <c r="CC114" s="37"/>
      <c r="CD114" s="37">
        <v>20</v>
      </c>
      <c r="CE114" s="37"/>
      <c r="CF114" s="37"/>
      <c r="CG114" s="37">
        <v>3</v>
      </c>
      <c r="CH114" s="37">
        <v>20</v>
      </c>
      <c r="CI114" s="37"/>
      <c r="CJ114" s="37"/>
      <c r="CK114" s="37">
        <v>10</v>
      </c>
      <c r="CL114" s="37">
        <v>5</v>
      </c>
      <c r="CM114" s="37"/>
      <c r="CN114" s="37"/>
      <c r="CO114" s="37">
        <v>3</v>
      </c>
      <c r="CP114" s="37"/>
      <c r="CQ114" s="37"/>
      <c r="CR114" s="37">
        <v>10</v>
      </c>
      <c r="CS114" s="37"/>
      <c r="CT114" s="37">
        <v>10</v>
      </c>
      <c r="CU114" s="37">
        <v>10</v>
      </c>
      <c r="CV114" s="37"/>
      <c r="CW114" s="37"/>
      <c r="CX114" s="37"/>
      <c r="CY114" s="37"/>
      <c r="CZ114" s="37"/>
      <c r="DA114" s="37">
        <v>30</v>
      </c>
      <c r="DB114" s="37"/>
      <c r="DC114" s="37">
        <v>5</v>
      </c>
      <c r="DD114" s="37">
        <v>2</v>
      </c>
      <c r="DE114" s="37"/>
      <c r="DF114" s="37">
        <v>2</v>
      </c>
      <c r="DG114" s="37"/>
      <c r="DH114" s="37">
        <v>30</v>
      </c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>
        <v>2</v>
      </c>
      <c r="DW114" s="37"/>
      <c r="DX114" s="37"/>
      <c r="DY114" s="37"/>
      <c r="DZ114" s="37"/>
      <c r="EA114" s="37">
        <v>6</v>
      </c>
      <c r="EB114" s="37"/>
      <c r="EC114" s="37"/>
      <c r="ED114" s="37"/>
      <c r="EE114" s="37"/>
      <c r="EF114" s="37">
        <v>100</v>
      </c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22">
        <f>SUM(D114:EP114)</f>
        <v>603</v>
      </c>
      <c r="ER114" s="40">
        <v>3</v>
      </c>
      <c r="ES114" s="32">
        <f>SUM(EQ114-ER114)</f>
        <v>600</v>
      </c>
      <c r="ET114" s="33">
        <f>SUM(EQ114-ER114)</f>
        <v>600</v>
      </c>
      <c r="EU114" s="24">
        <v>0.5</v>
      </c>
      <c r="EV114" s="34">
        <f>SUM(ET114*EU114)</f>
        <v>300</v>
      </c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</row>
    <row r="115" spans="1:209" s="35" customFormat="1" ht="25.5" customHeight="1">
      <c r="A115" s="1">
        <v>111</v>
      </c>
      <c r="B115" s="5" t="s">
        <v>43</v>
      </c>
      <c r="C115" s="2" t="s">
        <v>50</v>
      </c>
      <c r="D115" s="37"/>
      <c r="E115" s="38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>
        <v>11</v>
      </c>
      <c r="R115" s="37"/>
      <c r="S115" s="37"/>
      <c r="T115" s="37"/>
      <c r="U115" s="37"/>
      <c r="V115" s="37"/>
      <c r="W115" s="37"/>
      <c r="X115" s="37">
        <v>2</v>
      </c>
      <c r="Y115" s="37"/>
      <c r="Z115" s="37"/>
      <c r="AA115" s="37"/>
      <c r="AB115" s="37"/>
      <c r="AC115" s="37"/>
      <c r="AD115" s="37"/>
      <c r="AE115" s="37"/>
      <c r="AF115" s="37">
        <v>5</v>
      </c>
      <c r="AG115" s="37"/>
      <c r="AH115" s="37"/>
      <c r="AI115" s="37"/>
      <c r="AJ115" s="37">
        <v>1</v>
      </c>
      <c r="AK115" s="37"/>
      <c r="AL115" s="37"/>
      <c r="AM115" s="37">
        <v>5</v>
      </c>
      <c r="AN115" s="37"/>
      <c r="AO115" s="37"/>
      <c r="AP115" s="37">
        <v>2</v>
      </c>
      <c r="AQ115" s="37"/>
      <c r="AR115" s="37"/>
      <c r="AS115" s="37"/>
      <c r="AT115" s="37">
        <v>6</v>
      </c>
      <c r="AU115" s="37"/>
      <c r="AV115" s="37"/>
      <c r="AW115" s="37">
        <v>2</v>
      </c>
      <c r="AX115" s="37"/>
      <c r="AY115" s="37"/>
      <c r="AZ115" s="37"/>
      <c r="BA115" s="37">
        <v>6</v>
      </c>
      <c r="BB115" s="37"/>
      <c r="BC115" s="37">
        <v>4</v>
      </c>
      <c r="BD115" s="37"/>
      <c r="BE115" s="37">
        <v>2</v>
      </c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9"/>
      <c r="BQ115" s="37"/>
      <c r="BR115" s="37"/>
      <c r="BS115" s="37"/>
      <c r="BT115" s="37"/>
      <c r="BU115" s="37"/>
      <c r="BV115" s="37"/>
      <c r="BW115" s="37"/>
      <c r="BX115" s="37"/>
      <c r="BY115" s="37">
        <v>5</v>
      </c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>
        <v>5</v>
      </c>
      <c r="CM115" s="37"/>
      <c r="CN115" s="37"/>
      <c r="CO115" s="37"/>
      <c r="CP115" s="37"/>
      <c r="CQ115" s="37"/>
      <c r="CR115" s="37"/>
      <c r="CS115" s="37"/>
      <c r="CT115" s="37"/>
      <c r="CU115" s="37">
        <v>10</v>
      </c>
      <c r="CV115" s="37"/>
      <c r="CW115" s="37"/>
      <c r="CX115" s="37"/>
      <c r="CY115" s="37"/>
      <c r="CZ115" s="37"/>
      <c r="DA115" s="37">
        <v>10</v>
      </c>
      <c r="DB115" s="37"/>
      <c r="DC115" s="37">
        <v>5</v>
      </c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>
        <v>2</v>
      </c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22">
        <f>SUM(D115:EP115)</f>
        <v>83</v>
      </c>
      <c r="ER115" s="40">
        <v>3</v>
      </c>
      <c r="ES115" s="32">
        <f>SUM(EQ115-ER115)</f>
        <v>80</v>
      </c>
      <c r="ET115" s="33">
        <f>SUM(EQ115-ER115)</f>
        <v>80</v>
      </c>
      <c r="EU115" s="24">
        <v>0.5</v>
      </c>
      <c r="EV115" s="34">
        <f>SUM(ET115*EU115)</f>
        <v>40</v>
      </c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</row>
    <row r="116" spans="1:209" s="35" customFormat="1" ht="25.5" customHeight="1">
      <c r="A116" s="3">
        <v>112</v>
      </c>
      <c r="B116" s="12" t="s">
        <v>233</v>
      </c>
      <c r="C116" s="2" t="s">
        <v>50</v>
      </c>
      <c r="D116" s="37"/>
      <c r="E116" s="38">
        <v>10</v>
      </c>
      <c r="F116" s="37"/>
      <c r="G116" s="37"/>
      <c r="H116" s="37"/>
      <c r="I116" s="37"/>
      <c r="J116" s="37"/>
      <c r="K116" s="37"/>
      <c r="L116" s="37">
        <v>5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>
        <v>3</v>
      </c>
      <c r="AA116" s="37"/>
      <c r="AB116" s="37"/>
      <c r="AC116" s="37"/>
      <c r="AD116" s="37"/>
      <c r="AE116" s="37"/>
      <c r="AF116" s="37"/>
      <c r="AG116" s="37"/>
      <c r="AH116" s="37">
        <v>3</v>
      </c>
      <c r="AI116" s="37"/>
      <c r="AJ116" s="37">
        <v>5</v>
      </c>
      <c r="AK116" s="37"/>
      <c r="AL116" s="37"/>
      <c r="AM116" s="37">
        <v>4</v>
      </c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>
        <v>1</v>
      </c>
      <c r="AY116" s="37"/>
      <c r="AZ116" s="37"/>
      <c r="BA116" s="37">
        <v>1</v>
      </c>
      <c r="BB116" s="37"/>
      <c r="BC116" s="37">
        <v>1</v>
      </c>
      <c r="BD116" s="37"/>
      <c r="BE116" s="37">
        <v>2</v>
      </c>
      <c r="BF116" s="37"/>
      <c r="BG116" s="37"/>
      <c r="BH116" s="37"/>
      <c r="BI116" s="37"/>
      <c r="BJ116" s="37">
        <v>2</v>
      </c>
      <c r="BK116" s="37"/>
      <c r="BL116" s="37"/>
      <c r="BM116" s="37"/>
      <c r="BN116" s="37"/>
      <c r="BO116" s="37"/>
      <c r="BP116" s="39"/>
      <c r="BQ116" s="37"/>
      <c r="BR116" s="37"/>
      <c r="BS116" s="37"/>
      <c r="BT116" s="37"/>
      <c r="BU116" s="37">
        <v>5</v>
      </c>
      <c r="BV116" s="37"/>
      <c r="BW116" s="37">
        <v>12</v>
      </c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>
        <v>3</v>
      </c>
      <c r="CL116" s="37"/>
      <c r="CM116" s="37"/>
      <c r="CN116" s="37"/>
      <c r="CO116" s="37"/>
      <c r="CP116" s="37"/>
      <c r="CQ116" s="37"/>
      <c r="CR116" s="37"/>
      <c r="CS116" s="37"/>
      <c r="CT116" s="37">
        <v>8</v>
      </c>
      <c r="CU116" s="37"/>
      <c r="CV116" s="37"/>
      <c r="CW116" s="37"/>
      <c r="CX116" s="37"/>
      <c r="CY116" s="37"/>
      <c r="CZ116" s="37"/>
      <c r="DA116" s="37">
        <v>1</v>
      </c>
      <c r="DB116" s="37">
        <v>10</v>
      </c>
      <c r="DC116" s="37">
        <v>5</v>
      </c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>
        <v>2</v>
      </c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22">
        <f>SUM(D116:EP116)</f>
        <v>83</v>
      </c>
      <c r="ER116" s="40">
        <v>3</v>
      </c>
      <c r="ES116" s="32">
        <f>SUM(EQ116-ER116)</f>
        <v>80</v>
      </c>
      <c r="ET116" s="33">
        <f>SUM(EQ116-ER116)</f>
        <v>80</v>
      </c>
      <c r="EU116" s="24">
        <v>0.45</v>
      </c>
      <c r="EV116" s="34">
        <f>SUM(ET116*EU116)</f>
        <v>36</v>
      </c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</row>
    <row r="117" spans="1:209" s="35" customFormat="1" ht="25.5" customHeight="1">
      <c r="A117" s="1">
        <v>113</v>
      </c>
      <c r="B117" s="12" t="s">
        <v>232</v>
      </c>
      <c r="C117" s="2" t="s">
        <v>50</v>
      </c>
      <c r="D117" s="37"/>
      <c r="E117" s="38">
        <v>10</v>
      </c>
      <c r="F117" s="37"/>
      <c r="G117" s="37"/>
      <c r="H117" s="37"/>
      <c r="I117" s="37"/>
      <c r="J117" s="37"/>
      <c r="K117" s="37"/>
      <c r="L117" s="37">
        <v>5</v>
      </c>
      <c r="M117" s="37"/>
      <c r="N117" s="37"/>
      <c r="O117" s="37"/>
      <c r="P117" s="37"/>
      <c r="Q117" s="37"/>
      <c r="R117" s="37"/>
      <c r="S117" s="37">
        <v>3</v>
      </c>
      <c r="T117" s="37">
        <v>3</v>
      </c>
      <c r="U117" s="37"/>
      <c r="V117" s="37"/>
      <c r="W117" s="37">
        <v>10</v>
      </c>
      <c r="X117" s="37">
        <v>1</v>
      </c>
      <c r="Y117" s="37"/>
      <c r="Z117" s="37"/>
      <c r="AA117" s="37"/>
      <c r="AB117" s="37"/>
      <c r="AC117" s="37"/>
      <c r="AD117" s="37"/>
      <c r="AE117" s="37"/>
      <c r="AF117" s="37"/>
      <c r="AG117" s="37"/>
      <c r="AH117" s="37">
        <v>3</v>
      </c>
      <c r="AI117" s="37"/>
      <c r="AJ117" s="37">
        <v>5</v>
      </c>
      <c r="AK117" s="37"/>
      <c r="AL117" s="37">
        <v>3</v>
      </c>
      <c r="AM117" s="37"/>
      <c r="AN117" s="37"/>
      <c r="AO117" s="37"/>
      <c r="AP117" s="37"/>
      <c r="AQ117" s="37"/>
      <c r="AR117" s="37">
        <v>1</v>
      </c>
      <c r="AS117" s="37"/>
      <c r="AT117" s="37">
        <v>10</v>
      </c>
      <c r="AU117" s="37">
        <v>1</v>
      </c>
      <c r="AV117" s="37"/>
      <c r="AW117" s="37">
        <v>4</v>
      </c>
      <c r="AX117" s="37">
        <v>1</v>
      </c>
      <c r="AY117" s="37"/>
      <c r="AZ117" s="37"/>
      <c r="BA117" s="37">
        <v>1</v>
      </c>
      <c r="BB117" s="37"/>
      <c r="BC117" s="37">
        <v>1</v>
      </c>
      <c r="BD117" s="37"/>
      <c r="BE117" s="37">
        <v>2</v>
      </c>
      <c r="BF117" s="37"/>
      <c r="BG117" s="37"/>
      <c r="BH117" s="37"/>
      <c r="BI117" s="37"/>
      <c r="BJ117" s="37">
        <v>2</v>
      </c>
      <c r="BK117" s="37"/>
      <c r="BL117" s="37"/>
      <c r="BM117" s="37"/>
      <c r="BN117" s="37"/>
      <c r="BO117" s="37"/>
      <c r="BP117" s="39"/>
      <c r="BQ117" s="37"/>
      <c r="BR117" s="37"/>
      <c r="BS117" s="37"/>
      <c r="BT117" s="37"/>
      <c r="BU117" s="37">
        <v>5</v>
      </c>
      <c r="BV117" s="37"/>
      <c r="BW117" s="37">
        <v>12</v>
      </c>
      <c r="BX117" s="37"/>
      <c r="BY117" s="37">
        <v>5</v>
      </c>
      <c r="BZ117" s="37"/>
      <c r="CA117" s="37"/>
      <c r="CB117" s="37"/>
      <c r="CC117" s="37">
        <v>5</v>
      </c>
      <c r="CD117" s="37"/>
      <c r="CE117" s="37">
        <v>5</v>
      </c>
      <c r="CF117" s="37"/>
      <c r="CG117" s="37">
        <v>2</v>
      </c>
      <c r="CH117" s="37"/>
      <c r="CI117" s="37"/>
      <c r="CJ117" s="37"/>
      <c r="CK117" s="37">
        <v>3</v>
      </c>
      <c r="CL117" s="37"/>
      <c r="CM117" s="37">
        <v>3</v>
      </c>
      <c r="CN117" s="37"/>
      <c r="CO117" s="37">
        <v>2</v>
      </c>
      <c r="CP117" s="37"/>
      <c r="CQ117" s="37"/>
      <c r="CR117" s="37">
        <v>1</v>
      </c>
      <c r="CS117" s="37"/>
      <c r="CT117" s="37"/>
      <c r="CU117" s="37">
        <v>10</v>
      </c>
      <c r="CV117" s="37"/>
      <c r="CW117" s="37"/>
      <c r="CX117" s="37"/>
      <c r="CY117" s="37"/>
      <c r="CZ117" s="37"/>
      <c r="DA117" s="37">
        <v>1</v>
      </c>
      <c r="DB117" s="37">
        <v>10</v>
      </c>
      <c r="DC117" s="37">
        <v>5</v>
      </c>
      <c r="DD117" s="37"/>
      <c r="DE117" s="37"/>
      <c r="DF117" s="37">
        <v>10</v>
      </c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>
        <v>7</v>
      </c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>
        <v>3</v>
      </c>
      <c r="EM117" s="37"/>
      <c r="EN117" s="37"/>
      <c r="EO117" s="37"/>
      <c r="EP117" s="37"/>
      <c r="EQ117" s="22">
        <f>SUM(D117:EP117)</f>
        <v>155</v>
      </c>
      <c r="ER117" s="40">
        <v>5</v>
      </c>
      <c r="ES117" s="32">
        <f>SUM(EQ117-ER117)</f>
        <v>150</v>
      </c>
      <c r="ET117" s="33">
        <f>SUM(EQ117-ER117)</f>
        <v>150</v>
      </c>
      <c r="EU117" s="24">
        <v>0.45</v>
      </c>
      <c r="EV117" s="34">
        <f>SUM(ET117*EU117)</f>
        <v>67.5</v>
      </c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</row>
    <row r="118" spans="1:209" s="35" customFormat="1" ht="25.5" customHeight="1">
      <c r="A118" s="3">
        <v>114</v>
      </c>
      <c r="B118" s="12" t="s">
        <v>234</v>
      </c>
      <c r="C118" s="2" t="s">
        <v>50</v>
      </c>
      <c r="D118" s="37"/>
      <c r="E118" s="38">
        <v>20</v>
      </c>
      <c r="F118" s="37"/>
      <c r="G118" s="37"/>
      <c r="H118" s="37"/>
      <c r="I118" s="37"/>
      <c r="J118" s="37"/>
      <c r="K118" s="37"/>
      <c r="L118" s="37">
        <v>5</v>
      </c>
      <c r="M118" s="37"/>
      <c r="N118" s="37"/>
      <c r="O118" s="37"/>
      <c r="P118" s="37"/>
      <c r="Q118" s="37">
        <v>3</v>
      </c>
      <c r="R118" s="37"/>
      <c r="S118" s="37">
        <v>3</v>
      </c>
      <c r="T118" s="37"/>
      <c r="U118" s="37"/>
      <c r="V118" s="37"/>
      <c r="W118" s="37"/>
      <c r="X118" s="37"/>
      <c r="Y118" s="37"/>
      <c r="Z118" s="37">
        <v>3</v>
      </c>
      <c r="AA118" s="37"/>
      <c r="AB118" s="37"/>
      <c r="AC118" s="37"/>
      <c r="AD118" s="37"/>
      <c r="AE118" s="37"/>
      <c r="AF118" s="37"/>
      <c r="AG118" s="37"/>
      <c r="AH118" s="37">
        <v>3</v>
      </c>
      <c r="AI118" s="37"/>
      <c r="AJ118" s="37">
        <v>5</v>
      </c>
      <c r="AK118" s="37"/>
      <c r="AL118" s="37"/>
      <c r="AM118" s="37"/>
      <c r="AN118" s="37"/>
      <c r="AO118" s="37"/>
      <c r="AP118" s="37"/>
      <c r="AQ118" s="37"/>
      <c r="AR118" s="37">
        <v>1</v>
      </c>
      <c r="AS118" s="37"/>
      <c r="AT118" s="37">
        <v>10</v>
      </c>
      <c r="AU118" s="37"/>
      <c r="AV118" s="37"/>
      <c r="AW118" s="37"/>
      <c r="AX118" s="37">
        <v>1</v>
      </c>
      <c r="AY118" s="37"/>
      <c r="AZ118" s="37"/>
      <c r="BA118" s="37">
        <v>1</v>
      </c>
      <c r="BB118" s="37"/>
      <c r="BC118" s="37"/>
      <c r="BD118" s="37"/>
      <c r="BE118" s="37">
        <v>2</v>
      </c>
      <c r="BF118" s="37"/>
      <c r="BG118" s="37"/>
      <c r="BH118" s="37"/>
      <c r="BI118" s="37">
        <v>10</v>
      </c>
      <c r="BJ118" s="37">
        <v>2</v>
      </c>
      <c r="BK118" s="37"/>
      <c r="BL118" s="37"/>
      <c r="BM118" s="37"/>
      <c r="BN118" s="37"/>
      <c r="BO118" s="37"/>
      <c r="BP118" s="39"/>
      <c r="BQ118" s="37"/>
      <c r="BR118" s="37"/>
      <c r="BS118" s="37"/>
      <c r="BT118" s="37"/>
      <c r="BU118" s="37">
        <v>5</v>
      </c>
      <c r="BV118" s="37">
        <v>5</v>
      </c>
      <c r="BW118" s="37">
        <v>12</v>
      </c>
      <c r="BX118" s="37"/>
      <c r="BY118" s="37"/>
      <c r="BZ118" s="37"/>
      <c r="CA118" s="37"/>
      <c r="CB118" s="37"/>
      <c r="CC118" s="37">
        <v>5</v>
      </c>
      <c r="CD118" s="37"/>
      <c r="CE118" s="37"/>
      <c r="CF118" s="37"/>
      <c r="CG118" s="37"/>
      <c r="CH118" s="37"/>
      <c r="CI118" s="37"/>
      <c r="CJ118" s="37"/>
      <c r="CK118" s="37">
        <v>3</v>
      </c>
      <c r="CL118" s="37"/>
      <c r="CM118" s="37"/>
      <c r="CN118" s="37"/>
      <c r="CO118" s="37"/>
      <c r="CP118" s="37"/>
      <c r="CQ118" s="37"/>
      <c r="CR118" s="37"/>
      <c r="CS118" s="37"/>
      <c r="CT118" s="37">
        <v>8</v>
      </c>
      <c r="CU118" s="37"/>
      <c r="CV118" s="37"/>
      <c r="CW118" s="37"/>
      <c r="CX118" s="37"/>
      <c r="CY118" s="37"/>
      <c r="CZ118" s="37"/>
      <c r="DA118" s="37">
        <v>1</v>
      </c>
      <c r="DB118" s="37">
        <v>10</v>
      </c>
      <c r="DC118" s="37">
        <v>5</v>
      </c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22">
        <f>SUM(D118:EP118)</f>
        <v>123</v>
      </c>
      <c r="ER118" s="40">
        <v>23</v>
      </c>
      <c r="ES118" s="32">
        <f>SUM(EQ118-ER118)</f>
        <v>100</v>
      </c>
      <c r="ET118" s="33">
        <f>SUM(EQ118-ER118)</f>
        <v>100</v>
      </c>
      <c r="EU118" s="24">
        <v>0.45</v>
      </c>
      <c r="EV118" s="34">
        <f>SUM(ET118*EU118)</f>
        <v>45</v>
      </c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</row>
    <row r="119" spans="1:209" s="35" customFormat="1" ht="25.5" customHeight="1">
      <c r="A119" s="1">
        <v>115</v>
      </c>
      <c r="B119" s="12" t="s">
        <v>58</v>
      </c>
      <c r="C119" s="2" t="s">
        <v>50</v>
      </c>
      <c r="D119" s="37"/>
      <c r="E119" s="38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>
        <v>3</v>
      </c>
      <c r="AK119" s="37"/>
      <c r="AL119" s="37">
        <v>3</v>
      </c>
      <c r="AM119" s="37">
        <v>1</v>
      </c>
      <c r="AN119" s="37"/>
      <c r="AO119" s="37"/>
      <c r="AP119" s="37">
        <v>5</v>
      </c>
      <c r="AQ119" s="37"/>
      <c r="AR119" s="37">
        <v>1</v>
      </c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9"/>
      <c r="BQ119" s="37"/>
      <c r="BR119" s="37"/>
      <c r="BS119" s="37">
        <v>2</v>
      </c>
      <c r="BT119" s="37"/>
      <c r="BU119" s="37">
        <v>5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>
        <v>20</v>
      </c>
      <c r="CI119" s="37"/>
      <c r="CJ119" s="37"/>
      <c r="CK119" s="37"/>
      <c r="CL119" s="37">
        <v>10</v>
      </c>
      <c r="CM119" s="37"/>
      <c r="CN119" s="37"/>
      <c r="CO119" s="37"/>
      <c r="CP119" s="37"/>
      <c r="CQ119" s="37"/>
      <c r="CR119" s="37"/>
      <c r="CS119" s="37"/>
      <c r="CT119" s="37">
        <v>2</v>
      </c>
      <c r="CU119" s="37"/>
      <c r="CV119" s="37"/>
      <c r="CW119" s="37"/>
      <c r="CX119" s="37"/>
      <c r="CY119" s="37"/>
      <c r="CZ119" s="37"/>
      <c r="DA119" s="37">
        <v>1</v>
      </c>
      <c r="DB119" s="37"/>
      <c r="DC119" s="37">
        <v>5</v>
      </c>
      <c r="DD119" s="37"/>
      <c r="DE119" s="37"/>
      <c r="DF119" s="37"/>
      <c r="DG119" s="37"/>
      <c r="DH119" s="37">
        <v>5</v>
      </c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22">
        <f>SUM(D119:EP119)</f>
        <v>63</v>
      </c>
      <c r="ER119" s="40">
        <v>13</v>
      </c>
      <c r="ES119" s="32">
        <f>SUM(EQ119-ER119)</f>
        <v>50</v>
      </c>
      <c r="ET119" s="33">
        <f>SUM(EQ119-ER119)</f>
        <v>50</v>
      </c>
      <c r="EU119" s="24">
        <v>0.3</v>
      </c>
      <c r="EV119" s="34">
        <f>SUM(ET119*EU119)</f>
        <v>15</v>
      </c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</row>
    <row r="120" spans="1:209" s="35" customFormat="1" ht="25.5" customHeight="1">
      <c r="A120" s="3">
        <v>116</v>
      </c>
      <c r="B120" s="12" t="s">
        <v>59</v>
      </c>
      <c r="C120" s="2" t="s">
        <v>50</v>
      </c>
      <c r="D120" s="37"/>
      <c r="E120" s="38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>
        <v>2</v>
      </c>
      <c r="R120" s="37"/>
      <c r="S120" s="37"/>
      <c r="T120" s="37"/>
      <c r="U120" s="37"/>
      <c r="V120" s="37"/>
      <c r="W120" s="37"/>
      <c r="X120" s="37">
        <v>1</v>
      </c>
      <c r="Y120" s="37"/>
      <c r="Z120" s="37"/>
      <c r="AA120" s="37"/>
      <c r="AB120" s="37"/>
      <c r="AC120" s="37"/>
      <c r="AD120" s="37"/>
      <c r="AE120" s="37"/>
      <c r="AF120" s="37">
        <v>2</v>
      </c>
      <c r="AG120" s="37"/>
      <c r="AH120" s="37">
        <v>3</v>
      </c>
      <c r="AI120" s="37"/>
      <c r="AJ120" s="37">
        <v>1</v>
      </c>
      <c r="AK120" s="37"/>
      <c r="AL120" s="37">
        <v>3</v>
      </c>
      <c r="AM120" s="37">
        <v>2</v>
      </c>
      <c r="AN120" s="37"/>
      <c r="AO120" s="37"/>
      <c r="AP120" s="37">
        <v>5</v>
      </c>
      <c r="AQ120" s="37"/>
      <c r="AR120" s="37">
        <v>1</v>
      </c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>
        <v>2</v>
      </c>
      <c r="BF120" s="37"/>
      <c r="BG120" s="37"/>
      <c r="BH120" s="37"/>
      <c r="BI120" s="37"/>
      <c r="BJ120" s="37"/>
      <c r="BK120" s="37"/>
      <c r="BL120" s="37"/>
      <c r="BM120" s="37"/>
      <c r="BN120" s="37"/>
      <c r="BO120" s="37">
        <v>1</v>
      </c>
      <c r="BP120" s="39"/>
      <c r="BQ120" s="37"/>
      <c r="BR120" s="37"/>
      <c r="BS120" s="37">
        <v>2</v>
      </c>
      <c r="BT120" s="37">
        <v>3</v>
      </c>
      <c r="BU120" s="37">
        <v>5</v>
      </c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>
        <v>20</v>
      </c>
      <c r="CI120" s="37"/>
      <c r="CJ120" s="37"/>
      <c r="CK120" s="37">
        <v>3</v>
      </c>
      <c r="CL120" s="37">
        <v>5</v>
      </c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>
        <v>1</v>
      </c>
      <c r="DB120" s="37"/>
      <c r="DC120" s="37">
        <v>5</v>
      </c>
      <c r="DD120" s="37"/>
      <c r="DE120" s="37"/>
      <c r="DF120" s="37"/>
      <c r="DG120" s="37"/>
      <c r="DH120" s="37">
        <v>5</v>
      </c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>
        <v>5</v>
      </c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22">
        <f>SUM(D120:EP120)</f>
        <v>77</v>
      </c>
      <c r="ER120" s="40">
        <v>27</v>
      </c>
      <c r="ES120" s="32">
        <f>SUM(EQ120-ER120)</f>
        <v>50</v>
      </c>
      <c r="ET120" s="33">
        <f>SUM(EQ120-ER120)</f>
        <v>50</v>
      </c>
      <c r="EU120" s="24">
        <v>0.3</v>
      </c>
      <c r="EV120" s="34">
        <f>SUM(ET120*EU120)</f>
        <v>15</v>
      </c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</row>
    <row r="121" spans="1:209" s="35" customFormat="1" ht="25.5" customHeight="1">
      <c r="A121" s="1">
        <v>117</v>
      </c>
      <c r="B121" s="12" t="s">
        <v>60</v>
      </c>
      <c r="C121" s="2" t="s">
        <v>50</v>
      </c>
      <c r="D121" s="37"/>
      <c r="E121" s="38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>
        <v>3</v>
      </c>
      <c r="AI121" s="37"/>
      <c r="AJ121" s="37">
        <v>5</v>
      </c>
      <c r="AK121" s="37"/>
      <c r="AL121" s="37"/>
      <c r="AM121" s="37"/>
      <c r="AN121" s="37"/>
      <c r="AO121" s="37"/>
      <c r="AP121" s="37"/>
      <c r="AQ121" s="37"/>
      <c r="AR121" s="37">
        <v>1</v>
      </c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>
        <v>2</v>
      </c>
      <c r="BF121" s="37"/>
      <c r="BG121" s="37"/>
      <c r="BH121" s="37"/>
      <c r="BI121" s="37"/>
      <c r="BJ121" s="37"/>
      <c r="BK121" s="37"/>
      <c r="BL121" s="37"/>
      <c r="BM121" s="37"/>
      <c r="BN121" s="37"/>
      <c r="BO121" s="37">
        <v>1</v>
      </c>
      <c r="BP121" s="39"/>
      <c r="BQ121" s="37"/>
      <c r="BR121" s="37"/>
      <c r="BS121" s="37">
        <v>2</v>
      </c>
      <c r="BT121" s="37"/>
      <c r="BU121" s="37">
        <v>5</v>
      </c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>
        <v>20</v>
      </c>
      <c r="CI121" s="37"/>
      <c r="CJ121" s="37"/>
      <c r="CK121" s="37">
        <v>3</v>
      </c>
      <c r="CL121" s="37">
        <v>10</v>
      </c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>
        <v>1</v>
      </c>
      <c r="DB121" s="37"/>
      <c r="DC121" s="37">
        <v>5</v>
      </c>
      <c r="DD121" s="37"/>
      <c r="DE121" s="37"/>
      <c r="DF121" s="37"/>
      <c r="DG121" s="37"/>
      <c r="DH121" s="37">
        <v>5</v>
      </c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>
        <v>1</v>
      </c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22">
        <f>SUM(D121:EP121)</f>
        <v>64</v>
      </c>
      <c r="ER121" s="40">
        <v>14</v>
      </c>
      <c r="ES121" s="32">
        <f>SUM(EQ121-ER121)</f>
        <v>50</v>
      </c>
      <c r="ET121" s="33">
        <f>SUM(EQ121-ER121)</f>
        <v>50</v>
      </c>
      <c r="EU121" s="24">
        <v>0.3</v>
      </c>
      <c r="EV121" s="34">
        <f>SUM(ET121*EU121)</f>
        <v>15</v>
      </c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</row>
    <row r="122" spans="1:209" s="35" customFormat="1" ht="25.5" customHeight="1">
      <c r="A122" s="3">
        <v>118</v>
      </c>
      <c r="B122" s="12" t="s">
        <v>277</v>
      </c>
      <c r="C122" s="2" t="s">
        <v>214</v>
      </c>
      <c r="D122" s="37"/>
      <c r="E122" s="38">
        <v>10</v>
      </c>
      <c r="F122" s="37"/>
      <c r="G122" s="37">
        <v>10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>
        <v>20</v>
      </c>
      <c r="AK122" s="37"/>
      <c r="AL122" s="37">
        <v>10</v>
      </c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>
        <v>1</v>
      </c>
      <c r="AY122" s="37"/>
      <c r="AZ122" s="37"/>
      <c r="BA122" s="37">
        <v>30</v>
      </c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9"/>
      <c r="BQ122" s="37"/>
      <c r="BR122" s="37"/>
      <c r="BS122" s="37">
        <v>2</v>
      </c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>
        <v>3</v>
      </c>
      <c r="CL122" s="37">
        <v>5</v>
      </c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>
        <v>1</v>
      </c>
      <c r="DB122" s="37">
        <v>5</v>
      </c>
      <c r="DC122" s="37">
        <v>5</v>
      </c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>
        <v>1</v>
      </c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22">
        <f>SUM(D122:EP122)</f>
        <v>103</v>
      </c>
      <c r="ER122" s="40">
        <v>3</v>
      </c>
      <c r="ES122" s="32">
        <f>SUM(EQ122-ER122)</f>
        <v>100</v>
      </c>
      <c r="ET122" s="33">
        <f>SUM(EQ122-ER122)</f>
        <v>100</v>
      </c>
      <c r="EU122" s="24">
        <v>0.3</v>
      </c>
      <c r="EV122" s="34">
        <f>SUM(ET122*EU122)</f>
        <v>30</v>
      </c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</row>
    <row r="123" spans="1:209" s="35" customFormat="1" ht="25.5" customHeight="1">
      <c r="A123" s="1">
        <v>119</v>
      </c>
      <c r="B123" s="12" t="s">
        <v>278</v>
      </c>
      <c r="C123" s="2" t="s">
        <v>50</v>
      </c>
      <c r="D123" s="37"/>
      <c r="E123" s="38">
        <v>10</v>
      </c>
      <c r="F123" s="37"/>
      <c r="G123" s="37">
        <v>10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>
        <v>10</v>
      </c>
      <c r="X123" s="37"/>
      <c r="Y123" s="37"/>
      <c r="Z123" s="37"/>
      <c r="AA123" s="37"/>
      <c r="AB123" s="37">
        <v>1</v>
      </c>
      <c r="AC123" s="37"/>
      <c r="AD123" s="37"/>
      <c r="AE123" s="37"/>
      <c r="AF123" s="37"/>
      <c r="AG123" s="37"/>
      <c r="AH123" s="37"/>
      <c r="AI123" s="37"/>
      <c r="AJ123" s="37">
        <v>20</v>
      </c>
      <c r="AK123" s="37"/>
      <c r="AL123" s="37">
        <v>10</v>
      </c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>
        <v>2</v>
      </c>
      <c r="AY123" s="37"/>
      <c r="AZ123" s="37"/>
      <c r="BA123" s="37">
        <v>30</v>
      </c>
      <c r="BB123" s="37"/>
      <c r="BC123" s="37"/>
      <c r="BD123" s="37"/>
      <c r="BE123" s="37">
        <v>2</v>
      </c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9"/>
      <c r="BQ123" s="37"/>
      <c r="BR123" s="37"/>
      <c r="BS123" s="37">
        <v>2</v>
      </c>
      <c r="BT123" s="37"/>
      <c r="BU123" s="37">
        <v>5</v>
      </c>
      <c r="BV123" s="37"/>
      <c r="BW123" s="37">
        <v>20</v>
      </c>
      <c r="BX123" s="37">
        <v>10</v>
      </c>
      <c r="BY123" s="37">
        <v>5</v>
      </c>
      <c r="BZ123" s="37"/>
      <c r="CA123" s="37"/>
      <c r="CB123" s="37"/>
      <c r="CC123" s="37"/>
      <c r="CD123" s="37"/>
      <c r="CE123" s="37"/>
      <c r="CF123" s="37"/>
      <c r="CG123" s="37"/>
      <c r="CH123" s="37">
        <v>20</v>
      </c>
      <c r="CI123" s="37"/>
      <c r="CJ123" s="37"/>
      <c r="CK123" s="37"/>
      <c r="CL123" s="37">
        <v>5</v>
      </c>
      <c r="CM123" s="37"/>
      <c r="CN123" s="37"/>
      <c r="CO123" s="37"/>
      <c r="CP123" s="37">
        <v>4</v>
      </c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>
        <v>5</v>
      </c>
      <c r="DB123" s="37">
        <v>5</v>
      </c>
      <c r="DC123" s="37">
        <v>2</v>
      </c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>
        <v>5</v>
      </c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22">
        <f>SUM(D123:EP123)</f>
        <v>183</v>
      </c>
      <c r="ER123" s="40">
        <v>33</v>
      </c>
      <c r="ES123" s="32">
        <f>SUM(EQ123-ER123)</f>
        <v>150</v>
      </c>
      <c r="ET123" s="33">
        <f>SUM(EQ123-ER123)</f>
        <v>150</v>
      </c>
      <c r="EU123" s="24">
        <v>0.3</v>
      </c>
      <c r="EV123" s="34">
        <f>SUM(ET123*EU123)</f>
        <v>45</v>
      </c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</row>
    <row r="124" spans="1:209" s="35" customFormat="1" ht="25.5" customHeight="1">
      <c r="A124" s="3">
        <v>120</v>
      </c>
      <c r="B124" s="12" t="s">
        <v>279</v>
      </c>
      <c r="C124" s="2" t="s">
        <v>50</v>
      </c>
      <c r="D124" s="37"/>
      <c r="E124" s="38">
        <v>10</v>
      </c>
      <c r="F124" s="37"/>
      <c r="G124" s="37">
        <v>10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>
        <v>1</v>
      </c>
      <c r="AC124" s="37"/>
      <c r="AD124" s="37"/>
      <c r="AE124" s="37"/>
      <c r="AF124" s="37"/>
      <c r="AG124" s="37"/>
      <c r="AH124" s="37">
        <v>10</v>
      </c>
      <c r="AI124" s="37"/>
      <c r="AJ124" s="37">
        <v>20</v>
      </c>
      <c r="AK124" s="37"/>
      <c r="AL124" s="37">
        <v>10</v>
      </c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>
        <v>30</v>
      </c>
      <c r="BB124" s="37">
        <v>1</v>
      </c>
      <c r="BC124" s="37"/>
      <c r="BD124" s="37"/>
      <c r="BE124" s="37"/>
      <c r="BF124" s="37">
        <v>10</v>
      </c>
      <c r="BG124" s="37"/>
      <c r="BH124" s="37"/>
      <c r="BI124" s="37">
        <v>10</v>
      </c>
      <c r="BJ124" s="37"/>
      <c r="BK124" s="37"/>
      <c r="BL124" s="37"/>
      <c r="BM124" s="37"/>
      <c r="BN124" s="37"/>
      <c r="BO124" s="37">
        <v>1</v>
      </c>
      <c r="BP124" s="39"/>
      <c r="BQ124" s="37"/>
      <c r="BR124" s="37"/>
      <c r="BS124" s="37">
        <v>2</v>
      </c>
      <c r="BT124" s="37"/>
      <c r="BU124" s="37">
        <v>5</v>
      </c>
      <c r="BV124" s="37"/>
      <c r="BW124" s="37">
        <v>20</v>
      </c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>
        <v>5</v>
      </c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>
        <v>3</v>
      </c>
      <c r="DB124" s="37">
        <v>5</v>
      </c>
      <c r="DC124" s="37">
        <v>2</v>
      </c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22">
        <f>SUM(D124:EP124)</f>
        <v>155</v>
      </c>
      <c r="ER124" s="40">
        <v>5</v>
      </c>
      <c r="ES124" s="32">
        <f>SUM(EQ124-ER124)</f>
        <v>150</v>
      </c>
      <c r="ET124" s="33">
        <f>SUM(EQ124-ER124)</f>
        <v>150</v>
      </c>
      <c r="EU124" s="24">
        <v>0.3</v>
      </c>
      <c r="EV124" s="34">
        <f>SUM(ET124*EU124)</f>
        <v>45</v>
      </c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</row>
    <row r="125" spans="1:209" s="35" customFormat="1" ht="25.5" customHeight="1">
      <c r="A125" s="1">
        <v>121</v>
      </c>
      <c r="B125" s="5" t="s">
        <v>137</v>
      </c>
      <c r="C125" s="2" t="s">
        <v>50</v>
      </c>
      <c r="D125" s="37"/>
      <c r="E125" s="38"/>
      <c r="F125" s="37"/>
      <c r="G125" s="37">
        <v>5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>
        <v>5</v>
      </c>
      <c r="AI125" s="37"/>
      <c r="AJ125" s="37"/>
      <c r="AK125" s="37"/>
      <c r="AL125" s="37"/>
      <c r="AM125" s="37">
        <v>1</v>
      </c>
      <c r="AN125" s="37"/>
      <c r="AO125" s="37"/>
      <c r="AP125" s="37"/>
      <c r="AQ125" s="37"/>
      <c r="AR125" s="37"/>
      <c r="AS125" s="37"/>
      <c r="AT125" s="37"/>
      <c r="AU125" s="37">
        <v>1</v>
      </c>
      <c r="AV125" s="37"/>
      <c r="AW125" s="37"/>
      <c r="AX125" s="37">
        <v>2</v>
      </c>
      <c r="AY125" s="37"/>
      <c r="AZ125" s="37"/>
      <c r="BA125" s="37"/>
      <c r="BB125" s="37"/>
      <c r="BC125" s="37"/>
      <c r="BD125" s="37"/>
      <c r="BE125" s="37">
        <v>4</v>
      </c>
      <c r="BF125" s="37"/>
      <c r="BG125" s="37"/>
      <c r="BH125" s="37"/>
      <c r="BI125" s="37"/>
      <c r="BJ125" s="37">
        <v>10</v>
      </c>
      <c r="BK125" s="37">
        <v>2</v>
      </c>
      <c r="BL125" s="37"/>
      <c r="BM125" s="37"/>
      <c r="BN125" s="37"/>
      <c r="BO125" s="37"/>
      <c r="BP125" s="39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22">
        <f>SUM(D125:EP125)</f>
        <v>30</v>
      </c>
      <c r="ER125" s="40"/>
      <c r="ES125" s="32">
        <f>SUM(EQ125-ER125)</f>
        <v>30</v>
      </c>
      <c r="ET125" s="33">
        <f>SUM(EQ125-ER125)</f>
        <v>30</v>
      </c>
      <c r="EU125" s="24">
        <v>0.8</v>
      </c>
      <c r="EV125" s="34">
        <f>SUM(ET125*EU125)</f>
        <v>24</v>
      </c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</row>
    <row r="126" spans="1:209" s="35" customFormat="1" ht="25.5" customHeight="1">
      <c r="A126" s="3">
        <v>122</v>
      </c>
      <c r="B126" s="5" t="s">
        <v>138</v>
      </c>
      <c r="C126" s="2" t="s">
        <v>50</v>
      </c>
      <c r="D126" s="37"/>
      <c r="E126" s="38"/>
      <c r="F126" s="37"/>
      <c r="G126" s="37">
        <v>5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>
        <v>5</v>
      </c>
      <c r="AI126" s="37"/>
      <c r="AJ126" s="37"/>
      <c r="AK126" s="37"/>
      <c r="AL126" s="37"/>
      <c r="AM126" s="37">
        <v>1</v>
      </c>
      <c r="AN126" s="37"/>
      <c r="AO126" s="37"/>
      <c r="AP126" s="37"/>
      <c r="AQ126" s="37"/>
      <c r="AR126" s="37"/>
      <c r="AS126" s="37"/>
      <c r="AT126" s="37"/>
      <c r="AU126" s="37">
        <v>1</v>
      </c>
      <c r="AV126" s="37"/>
      <c r="AW126" s="37">
        <v>2</v>
      </c>
      <c r="AX126" s="37">
        <v>2</v>
      </c>
      <c r="AY126" s="37"/>
      <c r="AZ126" s="37"/>
      <c r="BA126" s="37"/>
      <c r="BB126" s="37"/>
      <c r="BC126" s="37">
        <v>1</v>
      </c>
      <c r="BD126" s="37"/>
      <c r="BE126" s="37">
        <v>4</v>
      </c>
      <c r="BF126" s="37"/>
      <c r="BG126" s="37"/>
      <c r="BH126" s="37"/>
      <c r="BI126" s="37"/>
      <c r="BJ126" s="37">
        <v>10</v>
      </c>
      <c r="BK126" s="37">
        <v>2</v>
      </c>
      <c r="BL126" s="37"/>
      <c r="BM126" s="37"/>
      <c r="BN126" s="37"/>
      <c r="BO126" s="37"/>
      <c r="BP126" s="39"/>
      <c r="BQ126" s="37"/>
      <c r="BR126" s="37"/>
      <c r="BS126" s="37"/>
      <c r="BT126" s="37"/>
      <c r="BU126" s="37"/>
      <c r="BV126" s="37"/>
      <c r="BW126" s="37">
        <v>10</v>
      </c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>
        <v>2</v>
      </c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>
        <v>1</v>
      </c>
      <c r="EM126" s="37"/>
      <c r="EN126" s="37"/>
      <c r="EO126" s="37"/>
      <c r="EP126" s="37"/>
      <c r="EQ126" s="22">
        <f>SUM(D126:EP126)</f>
        <v>46</v>
      </c>
      <c r="ER126" s="40">
        <v>1</v>
      </c>
      <c r="ES126" s="32">
        <f>SUM(EQ126-ER126)</f>
        <v>45</v>
      </c>
      <c r="ET126" s="33">
        <f>SUM(EQ126-ER126)</f>
        <v>45</v>
      </c>
      <c r="EU126" s="24">
        <v>1.7</v>
      </c>
      <c r="EV126" s="34">
        <f>SUM(ET126*EU126)</f>
        <v>76.5</v>
      </c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</row>
    <row r="127" spans="1:209" s="35" customFormat="1" ht="25.5" customHeight="1">
      <c r="A127" s="1">
        <v>123</v>
      </c>
      <c r="B127" s="15" t="s">
        <v>32</v>
      </c>
      <c r="C127" s="2" t="s">
        <v>50</v>
      </c>
      <c r="D127" s="37"/>
      <c r="E127" s="38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9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>
        <v>1</v>
      </c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22">
        <f>SUM(D127:EP127)</f>
        <v>1</v>
      </c>
      <c r="ER127" s="40"/>
      <c r="ES127" s="32">
        <f>SUM(EQ127-ER127)</f>
        <v>1</v>
      </c>
      <c r="ET127" s="33">
        <f>SUM(EQ127-ER127)</f>
        <v>1</v>
      </c>
      <c r="EU127" s="24">
        <v>5.7</v>
      </c>
      <c r="EV127" s="34">
        <f>SUM(ET127*EU127)</f>
        <v>5.7</v>
      </c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</row>
    <row r="128" spans="1:209" s="35" customFormat="1" ht="25.5" customHeight="1">
      <c r="A128" s="3">
        <v>124</v>
      </c>
      <c r="B128" s="5" t="s">
        <v>235</v>
      </c>
      <c r="C128" s="2" t="s">
        <v>50</v>
      </c>
      <c r="D128" s="37"/>
      <c r="E128" s="38">
        <v>15</v>
      </c>
      <c r="F128" s="37"/>
      <c r="G128" s="37">
        <v>10</v>
      </c>
      <c r="H128" s="37"/>
      <c r="I128" s="37"/>
      <c r="J128" s="37"/>
      <c r="K128" s="37"/>
      <c r="L128" s="37">
        <v>20</v>
      </c>
      <c r="M128" s="37"/>
      <c r="N128" s="37"/>
      <c r="O128" s="37"/>
      <c r="P128" s="37"/>
      <c r="Q128" s="37">
        <v>6</v>
      </c>
      <c r="R128" s="37"/>
      <c r="S128" s="37"/>
      <c r="T128" s="37">
        <v>3</v>
      </c>
      <c r="U128" s="37"/>
      <c r="V128" s="37"/>
      <c r="W128" s="37">
        <v>20</v>
      </c>
      <c r="X128" s="37">
        <v>5</v>
      </c>
      <c r="Y128" s="37"/>
      <c r="Z128" s="37"/>
      <c r="AA128" s="37"/>
      <c r="AB128" s="37">
        <v>3</v>
      </c>
      <c r="AC128" s="37"/>
      <c r="AD128" s="37"/>
      <c r="AE128" s="37"/>
      <c r="AF128" s="37">
        <v>5</v>
      </c>
      <c r="AG128" s="37"/>
      <c r="AH128" s="37">
        <v>12</v>
      </c>
      <c r="AI128" s="37">
        <v>5</v>
      </c>
      <c r="AJ128" s="37">
        <v>20</v>
      </c>
      <c r="AK128" s="37"/>
      <c r="AL128" s="37">
        <v>18</v>
      </c>
      <c r="AM128" s="37">
        <v>10</v>
      </c>
      <c r="AN128" s="37"/>
      <c r="AO128" s="37"/>
      <c r="AP128" s="37">
        <v>5</v>
      </c>
      <c r="AQ128" s="37"/>
      <c r="AR128" s="37"/>
      <c r="AS128" s="37"/>
      <c r="AT128" s="37">
        <v>10</v>
      </c>
      <c r="AU128" s="37">
        <v>8</v>
      </c>
      <c r="AV128" s="37">
        <v>1</v>
      </c>
      <c r="AW128" s="37"/>
      <c r="AX128" s="37">
        <v>8</v>
      </c>
      <c r="AY128" s="37"/>
      <c r="AZ128" s="37"/>
      <c r="BA128" s="37">
        <v>11</v>
      </c>
      <c r="BB128" s="37"/>
      <c r="BC128" s="37">
        <v>4</v>
      </c>
      <c r="BD128" s="37"/>
      <c r="BE128" s="37">
        <v>10</v>
      </c>
      <c r="BF128" s="37">
        <v>20</v>
      </c>
      <c r="BG128" s="37"/>
      <c r="BH128" s="37"/>
      <c r="BI128" s="37">
        <v>10</v>
      </c>
      <c r="BJ128" s="37">
        <v>5</v>
      </c>
      <c r="BK128" s="37">
        <v>3</v>
      </c>
      <c r="BL128" s="37"/>
      <c r="BM128" s="37">
        <v>2</v>
      </c>
      <c r="BN128" s="37"/>
      <c r="BO128" s="37"/>
      <c r="BP128" s="39"/>
      <c r="BQ128" s="37"/>
      <c r="BR128" s="37"/>
      <c r="BS128" s="37">
        <v>10</v>
      </c>
      <c r="BT128" s="37"/>
      <c r="BU128" s="37">
        <v>10</v>
      </c>
      <c r="BV128" s="37">
        <v>3</v>
      </c>
      <c r="BW128" s="37">
        <v>20</v>
      </c>
      <c r="BX128" s="37">
        <v>5</v>
      </c>
      <c r="BY128" s="37">
        <v>20</v>
      </c>
      <c r="BZ128" s="37"/>
      <c r="CA128" s="37"/>
      <c r="CB128" s="37"/>
      <c r="CC128" s="37"/>
      <c r="CD128" s="37">
        <v>2</v>
      </c>
      <c r="CE128" s="37">
        <v>5</v>
      </c>
      <c r="CF128" s="37"/>
      <c r="CG128" s="37">
        <v>3</v>
      </c>
      <c r="CH128" s="37">
        <v>100</v>
      </c>
      <c r="CI128" s="37"/>
      <c r="CJ128" s="37"/>
      <c r="CK128" s="37"/>
      <c r="CL128" s="37">
        <v>25</v>
      </c>
      <c r="CM128" s="37">
        <v>6</v>
      </c>
      <c r="CN128" s="37">
        <v>2</v>
      </c>
      <c r="CO128" s="37">
        <v>2</v>
      </c>
      <c r="CP128" s="37"/>
      <c r="CQ128" s="37"/>
      <c r="CR128" s="37">
        <v>10</v>
      </c>
      <c r="CS128" s="37"/>
      <c r="CT128" s="37">
        <v>15</v>
      </c>
      <c r="CU128" s="37">
        <v>20</v>
      </c>
      <c r="CV128" s="37"/>
      <c r="CW128" s="37"/>
      <c r="CX128" s="37"/>
      <c r="CY128" s="37"/>
      <c r="CZ128" s="37"/>
      <c r="DA128" s="37">
        <v>10</v>
      </c>
      <c r="DB128" s="37">
        <v>10</v>
      </c>
      <c r="DC128" s="37">
        <v>10</v>
      </c>
      <c r="DD128" s="37"/>
      <c r="DE128" s="37"/>
      <c r="DF128" s="37"/>
      <c r="DG128" s="37">
        <v>20</v>
      </c>
      <c r="DH128" s="37">
        <v>20</v>
      </c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>
        <v>2</v>
      </c>
      <c r="DW128" s="37"/>
      <c r="DX128" s="37"/>
      <c r="DY128" s="37">
        <v>3</v>
      </c>
      <c r="DZ128" s="37"/>
      <c r="EA128" s="37">
        <v>15</v>
      </c>
      <c r="EB128" s="37"/>
      <c r="EC128" s="37"/>
      <c r="ED128" s="37"/>
      <c r="EE128" s="37"/>
      <c r="EF128" s="37">
        <v>10</v>
      </c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22">
        <f>SUM(D128:EP128)</f>
        <v>607</v>
      </c>
      <c r="ER128" s="40">
        <v>7</v>
      </c>
      <c r="ES128" s="32">
        <f>SUM(EQ128-ER128)</f>
        <v>600</v>
      </c>
      <c r="ET128" s="33">
        <f>SUM(EQ128-ER128)</f>
        <v>600</v>
      </c>
      <c r="EU128" s="24">
        <v>0.25</v>
      </c>
      <c r="EV128" s="34">
        <f>SUM(ET128*EU128)</f>
        <v>150</v>
      </c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</row>
    <row r="129" spans="1:209" s="35" customFormat="1" ht="25.5" customHeight="1">
      <c r="A129" s="1">
        <v>125</v>
      </c>
      <c r="B129" s="5" t="s">
        <v>236</v>
      </c>
      <c r="C129" s="2" t="s">
        <v>50</v>
      </c>
      <c r="D129" s="37"/>
      <c r="E129" s="38">
        <v>15</v>
      </c>
      <c r="F129" s="37"/>
      <c r="G129" s="37">
        <v>10</v>
      </c>
      <c r="H129" s="37"/>
      <c r="I129" s="37"/>
      <c r="J129" s="37"/>
      <c r="K129" s="37"/>
      <c r="L129" s="37">
        <v>10</v>
      </c>
      <c r="M129" s="37"/>
      <c r="N129" s="37"/>
      <c r="O129" s="37"/>
      <c r="P129" s="37"/>
      <c r="Q129" s="37">
        <v>1</v>
      </c>
      <c r="R129" s="37"/>
      <c r="S129" s="37"/>
      <c r="T129" s="37">
        <v>3</v>
      </c>
      <c r="U129" s="37"/>
      <c r="V129" s="37"/>
      <c r="W129" s="37"/>
      <c r="X129" s="37">
        <v>2</v>
      </c>
      <c r="Y129" s="37"/>
      <c r="Z129" s="37"/>
      <c r="AA129" s="37"/>
      <c r="AB129" s="37"/>
      <c r="AC129" s="37"/>
      <c r="AD129" s="37"/>
      <c r="AE129" s="37"/>
      <c r="AF129" s="37">
        <v>5</v>
      </c>
      <c r="AG129" s="37"/>
      <c r="AH129" s="37">
        <v>6</v>
      </c>
      <c r="AI129" s="37">
        <v>3</v>
      </c>
      <c r="AJ129" s="37">
        <v>20</v>
      </c>
      <c r="AK129" s="37"/>
      <c r="AL129" s="37">
        <v>9</v>
      </c>
      <c r="AM129" s="37">
        <v>20</v>
      </c>
      <c r="AN129" s="37"/>
      <c r="AO129" s="37"/>
      <c r="AP129" s="37">
        <v>5</v>
      </c>
      <c r="AQ129" s="37"/>
      <c r="AR129" s="37"/>
      <c r="AS129" s="37"/>
      <c r="AT129" s="37">
        <v>10</v>
      </c>
      <c r="AU129" s="37"/>
      <c r="AV129" s="37"/>
      <c r="AW129" s="37">
        <v>2</v>
      </c>
      <c r="AX129" s="37">
        <v>5</v>
      </c>
      <c r="AY129" s="37"/>
      <c r="AZ129" s="37"/>
      <c r="BA129" s="37">
        <v>11</v>
      </c>
      <c r="BB129" s="37"/>
      <c r="BC129" s="37">
        <v>1</v>
      </c>
      <c r="BD129" s="37"/>
      <c r="BE129" s="37"/>
      <c r="BF129" s="37"/>
      <c r="BG129" s="37"/>
      <c r="BH129" s="37"/>
      <c r="BI129" s="37"/>
      <c r="BJ129" s="37">
        <v>5</v>
      </c>
      <c r="BK129" s="37">
        <v>3</v>
      </c>
      <c r="BL129" s="37"/>
      <c r="BM129" s="37"/>
      <c r="BN129" s="37"/>
      <c r="BO129" s="37">
        <v>1</v>
      </c>
      <c r="BP129" s="39"/>
      <c r="BQ129" s="37"/>
      <c r="BR129" s="37"/>
      <c r="BS129" s="37">
        <v>10</v>
      </c>
      <c r="BT129" s="37"/>
      <c r="BU129" s="37">
        <v>10</v>
      </c>
      <c r="BV129" s="37"/>
      <c r="BW129" s="37">
        <v>10</v>
      </c>
      <c r="BX129" s="37">
        <v>5</v>
      </c>
      <c r="BY129" s="37">
        <v>10</v>
      </c>
      <c r="BZ129" s="37"/>
      <c r="CA129" s="37"/>
      <c r="CB129" s="37"/>
      <c r="CC129" s="37"/>
      <c r="CD129" s="37"/>
      <c r="CE129" s="37"/>
      <c r="CF129" s="37"/>
      <c r="CG129" s="37">
        <v>3</v>
      </c>
      <c r="CH129" s="37"/>
      <c r="CI129" s="37"/>
      <c r="CJ129" s="37"/>
      <c r="CK129" s="37"/>
      <c r="CL129" s="37">
        <v>25</v>
      </c>
      <c r="CM129" s="37"/>
      <c r="CN129" s="37">
        <v>2</v>
      </c>
      <c r="CO129" s="37"/>
      <c r="CP129" s="37"/>
      <c r="CQ129" s="37"/>
      <c r="CR129" s="37"/>
      <c r="CS129" s="37"/>
      <c r="CT129" s="37">
        <v>15</v>
      </c>
      <c r="CU129" s="37"/>
      <c r="CV129" s="37"/>
      <c r="CW129" s="37"/>
      <c r="CX129" s="37"/>
      <c r="CY129" s="37"/>
      <c r="CZ129" s="37"/>
      <c r="DA129" s="37">
        <v>3</v>
      </c>
      <c r="DB129" s="37">
        <v>5</v>
      </c>
      <c r="DC129" s="37">
        <v>10</v>
      </c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>
        <v>10</v>
      </c>
      <c r="EG129" s="37"/>
      <c r="EH129" s="37"/>
      <c r="EI129" s="37"/>
      <c r="EJ129" s="37"/>
      <c r="EK129" s="37"/>
      <c r="EL129" s="37">
        <v>5</v>
      </c>
      <c r="EM129" s="37"/>
      <c r="EN129" s="37"/>
      <c r="EO129" s="37"/>
      <c r="EP129" s="37"/>
      <c r="EQ129" s="22">
        <f>SUM(D129:EP129)</f>
        <v>270</v>
      </c>
      <c r="ER129" s="40"/>
      <c r="ES129" s="32">
        <f>SUM(EQ129-ER129)</f>
        <v>270</v>
      </c>
      <c r="ET129" s="33">
        <f>SUM(EQ129-ER129)</f>
        <v>270</v>
      </c>
      <c r="EU129" s="24">
        <v>0.25</v>
      </c>
      <c r="EV129" s="34">
        <f>SUM(ET129*EU129)</f>
        <v>67.5</v>
      </c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</row>
    <row r="130" spans="1:209" s="35" customFormat="1" ht="25.5" customHeight="1">
      <c r="A130" s="3">
        <v>126</v>
      </c>
      <c r="B130" s="5" t="s">
        <v>237</v>
      </c>
      <c r="C130" s="2" t="s">
        <v>50</v>
      </c>
      <c r="D130" s="37"/>
      <c r="E130" s="38">
        <v>15</v>
      </c>
      <c r="F130" s="37"/>
      <c r="G130" s="37">
        <v>10</v>
      </c>
      <c r="H130" s="37"/>
      <c r="I130" s="37"/>
      <c r="J130" s="37"/>
      <c r="K130" s="37"/>
      <c r="L130" s="37">
        <v>20</v>
      </c>
      <c r="M130" s="37"/>
      <c r="N130" s="37"/>
      <c r="O130" s="37"/>
      <c r="P130" s="37"/>
      <c r="Q130" s="37">
        <v>1</v>
      </c>
      <c r="R130" s="37"/>
      <c r="S130" s="37"/>
      <c r="T130" s="37">
        <v>3</v>
      </c>
      <c r="U130" s="37"/>
      <c r="V130" s="37"/>
      <c r="W130" s="37"/>
      <c r="X130" s="37">
        <v>2</v>
      </c>
      <c r="Y130" s="37"/>
      <c r="Z130" s="37"/>
      <c r="AA130" s="37"/>
      <c r="AB130" s="37">
        <v>2</v>
      </c>
      <c r="AC130" s="37"/>
      <c r="AD130" s="37"/>
      <c r="AE130" s="37"/>
      <c r="AF130" s="37">
        <v>5</v>
      </c>
      <c r="AG130" s="37"/>
      <c r="AH130" s="37">
        <v>12</v>
      </c>
      <c r="AI130" s="37">
        <v>3</v>
      </c>
      <c r="AJ130" s="37">
        <v>20</v>
      </c>
      <c r="AK130" s="37"/>
      <c r="AL130" s="37">
        <v>5</v>
      </c>
      <c r="AM130" s="37">
        <v>20</v>
      </c>
      <c r="AN130" s="37"/>
      <c r="AO130" s="37"/>
      <c r="AP130" s="37"/>
      <c r="AQ130" s="37"/>
      <c r="AR130" s="37"/>
      <c r="AS130" s="37"/>
      <c r="AT130" s="37">
        <v>10</v>
      </c>
      <c r="AU130" s="37"/>
      <c r="AV130" s="37">
        <v>1</v>
      </c>
      <c r="AW130" s="37"/>
      <c r="AX130" s="37">
        <v>7</v>
      </c>
      <c r="AY130" s="37"/>
      <c r="AZ130" s="37"/>
      <c r="BA130" s="37">
        <v>11</v>
      </c>
      <c r="BB130" s="37"/>
      <c r="BC130" s="37">
        <v>4</v>
      </c>
      <c r="BD130" s="37"/>
      <c r="BE130" s="37">
        <v>4</v>
      </c>
      <c r="BF130" s="37"/>
      <c r="BG130" s="37"/>
      <c r="BH130" s="37"/>
      <c r="BI130" s="37"/>
      <c r="BJ130" s="37">
        <v>5</v>
      </c>
      <c r="BK130" s="37">
        <v>3</v>
      </c>
      <c r="BL130" s="37"/>
      <c r="BM130" s="37">
        <v>2</v>
      </c>
      <c r="BN130" s="37"/>
      <c r="BO130" s="37">
        <v>1</v>
      </c>
      <c r="BP130" s="39"/>
      <c r="BQ130" s="37"/>
      <c r="BR130" s="37"/>
      <c r="BS130" s="37">
        <v>10</v>
      </c>
      <c r="BT130" s="37"/>
      <c r="BU130" s="37">
        <v>10</v>
      </c>
      <c r="BV130" s="37">
        <v>2</v>
      </c>
      <c r="BW130" s="37">
        <v>20</v>
      </c>
      <c r="BX130" s="37">
        <v>5</v>
      </c>
      <c r="BY130" s="37">
        <v>10</v>
      </c>
      <c r="BZ130" s="37"/>
      <c r="CA130" s="37"/>
      <c r="CB130" s="37"/>
      <c r="CC130" s="37"/>
      <c r="CD130" s="37">
        <v>2</v>
      </c>
      <c r="CE130" s="37">
        <v>5</v>
      </c>
      <c r="CF130" s="37"/>
      <c r="CG130" s="37">
        <v>3</v>
      </c>
      <c r="CH130" s="37">
        <v>100</v>
      </c>
      <c r="CI130" s="37"/>
      <c r="CJ130" s="37"/>
      <c r="CK130" s="37"/>
      <c r="CL130" s="37">
        <v>25</v>
      </c>
      <c r="CM130" s="37">
        <v>5</v>
      </c>
      <c r="CN130" s="37">
        <v>2</v>
      </c>
      <c r="CO130" s="37">
        <v>2</v>
      </c>
      <c r="CP130" s="37"/>
      <c r="CQ130" s="37"/>
      <c r="CR130" s="37">
        <v>5</v>
      </c>
      <c r="CS130" s="37"/>
      <c r="CT130" s="37">
        <v>15</v>
      </c>
      <c r="CU130" s="37"/>
      <c r="CV130" s="37"/>
      <c r="CW130" s="37"/>
      <c r="CX130" s="37"/>
      <c r="CY130" s="37"/>
      <c r="CZ130" s="37"/>
      <c r="DA130" s="37">
        <v>5</v>
      </c>
      <c r="DB130" s="37">
        <v>5</v>
      </c>
      <c r="DC130" s="37">
        <v>10</v>
      </c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>
        <v>10</v>
      </c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22">
        <f>SUM(D130:EP130)</f>
        <v>417</v>
      </c>
      <c r="ER130" s="40">
        <v>17</v>
      </c>
      <c r="ES130" s="32">
        <f>SUM(EQ130-ER130)</f>
        <v>400</v>
      </c>
      <c r="ET130" s="33">
        <f>SUM(EQ130-ER130)</f>
        <v>400</v>
      </c>
      <c r="EU130" s="24">
        <v>0.25</v>
      </c>
      <c r="EV130" s="34">
        <f>SUM(ET130*EU130)</f>
        <v>100</v>
      </c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</row>
    <row r="131" spans="1:209" s="35" customFormat="1" ht="25.5" customHeight="1">
      <c r="A131" s="1">
        <v>127</v>
      </c>
      <c r="B131" s="5" t="s">
        <v>238</v>
      </c>
      <c r="C131" s="2" t="s">
        <v>50</v>
      </c>
      <c r="D131" s="37"/>
      <c r="E131" s="38">
        <v>15</v>
      </c>
      <c r="F131" s="37"/>
      <c r="G131" s="37">
        <v>10</v>
      </c>
      <c r="H131" s="37"/>
      <c r="I131" s="37"/>
      <c r="J131" s="37"/>
      <c r="K131" s="37"/>
      <c r="L131" s="37">
        <v>5</v>
      </c>
      <c r="M131" s="37"/>
      <c r="N131" s="37"/>
      <c r="O131" s="37"/>
      <c r="P131" s="37"/>
      <c r="Q131" s="37">
        <v>1</v>
      </c>
      <c r="R131" s="37"/>
      <c r="S131" s="37"/>
      <c r="T131" s="37"/>
      <c r="U131" s="37"/>
      <c r="V131" s="37"/>
      <c r="W131" s="37">
        <v>5</v>
      </c>
      <c r="X131" s="37">
        <v>2</v>
      </c>
      <c r="Y131" s="37"/>
      <c r="Z131" s="37"/>
      <c r="AA131" s="37"/>
      <c r="AB131" s="37"/>
      <c r="AC131" s="37"/>
      <c r="AD131" s="37"/>
      <c r="AE131" s="37"/>
      <c r="AF131" s="37"/>
      <c r="AG131" s="37"/>
      <c r="AH131" s="37">
        <v>6</v>
      </c>
      <c r="AI131" s="37">
        <v>3</v>
      </c>
      <c r="AJ131" s="37">
        <v>30</v>
      </c>
      <c r="AK131" s="37"/>
      <c r="AL131" s="37">
        <v>8</v>
      </c>
      <c r="AM131" s="37">
        <v>10</v>
      </c>
      <c r="AN131" s="37"/>
      <c r="AO131" s="37"/>
      <c r="AP131" s="37"/>
      <c r="AQ131" s="37"/>
      <c r="AR131" s="37">
        <v>5</v>
      </c>
      <c r="AS131" s="37"/>
      <c r="AT131" s="37">
        <v>10</v>
      </c>
      <c r="AU131" s="37"/>
      <c r="AV131" s="37"/>
      <c r="AW131" s="37"/>
      <c r="AX131" s="37"/>
      <c r="AY131" s="37"/>
      <c r="AZ131" s="37"/>
      <c r="BA131" s="37">
        <v>11</v>
      </c>
      <c r="BB131" s="37">
        <v>2</v>
      </c>
      <c r="BC131" s="37">
        <v>4</v>
      </c>
      <c r="BD131" s="37"/>
      <c r="BE131" s="37"/>
      <c r="BF131" s="37"/>
      <c r="BG131" s="37"/>
      <c r="BH131" s="37"/>
      <c r="BI131" s="37">
        <v>10</v>
      </c>
      <c r="BJ131" s="37">
        <v>7</v>
      </c>
      <c r="BK131" s="37">
        <v>3</v>
      </c>
      <c r="BL131" s="37"/>
      <c r="BM131" s="37">
        <v>2</v>
      </c>
      <c r="BN131" s="37"/>
      <c r="BO131" s="37">
        <v>1</v>
      </c>
      <c r="BP131" s="39"/>
      <c r="BQ131" s="37"/>
      <c r="BR131" s="37"/>
      <c r="BS131" s="37"/>
      <c r="BT131" s="37"/>
      <c r="BU131" s="37">
        <v>10</v>
      </c>
      <c r="BV131" s="37"/>
      <c r="BW131" s="37">
        <v>20</v>
      </c>
      <c r="BX131" s="37">
        <v>5</v>
      </c>
      <c r="BY131" s="37"/>
      <c r="BZ131" s="37"/>
      <c r="CA131" s="37"/>
      <c r="CB131" s="37"/>
      <c r="CC131" s="37"/>
      <c r="CD131" s="37"/>
      <c r="CE131" s="37">
        <v>5</v>
      </c>
      <c r="CF131" s="37"/>
      <c r="CG131" s="37">
        <v>3</v>
      </c>
      <c r="CH131" s="37">
        <v>100</v>
      </c>
      <c r="CI131" s="37"/>
      <c r="CJ131" s="37"/>
      <c r="CK131" s="37">
        <v>5</v>
      </c>
      <c r="CL131" s="37">
        <v>25</v>
      </c>
      <c r="CM131" s="37"/>
      <c r="CN131" s="37">
        <v>4</v>
      </c>
      <c r="CO131" s="37">
        <v>2</v>
      </c>
      <c r="CP131" s="37"/>
      <c r="CQ131" s="37"/>
      <c r="CR131" s="37">
        <v>5</v>
      </c>
      <c r="CS131" s="37"/>
      <c r="CT131" s="37">
        <v>15</v>
      </c>
      <c r="CU131" s="37"/>
      <c r="CV131" s="37"/>
      <c r="CW131" s="37"/>
      <c r="CX131" s="37"/>
      <c r="CY131" s="37"/>
      <c r="CZ131" s="37"/>
      <c r="DA131" s="37">
        <v>5</v>
      </c>
      <c r="DB131" s="37">
        <v>5</v>
      </c>
      <c r="DC131" s="37">
        <v>10</v>
      </c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>
        <v>5</v>
      </c>
      <c r="DX131" s="37"/>
      <c r="DY131" s="37"/>
      <c r="DZ131" s="37"/>
      <c r="EA131" s="37"/>
      <c r="EB131" s="37"/>
      <c r="EC131" s="37"/>
      <c r="ED131" s="37"/>
      <c r="EE131" s="37"/>
      <c r="EF131" s="37">
        <v>10</v>
      </c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22">
        <f>SUM(D131:EP131)</f>
        <v>384</v>
      </c>
      <c r="ER131" s="40">
        <v>34</v>
      </c>
      <c r="ES131" s="32">
        <f>SUM(EQ131-ER131)</f>
        <v>350</v>
      </c>
      <c r="ET131" s="33">
        <f>SUM(EQ131-ER131)</f>
        <v>350</v>
      </c>
      <c r="EU131" s="24">
        <v>0.25</v>
      </c>
      <c r="EV131" s="34">
        <f>SUM(ET131*EU131)</f>
        <v>87.5</v>
      </c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</row>
    <row r="132" spans="1:209" s="35" customFormat="1" ht="25.5" customHeight="1">
      <c r="A132" s="3">
        <v>128</v>
      </c>
      <c r="B132" s="5" t="s">
        <v>239</v>
      </c>
      <c r="C132" s="2" t="s">
        <v>50</v>
      </c>
      <c r="D132" s="37"/>
      <c r="E132" s="38"/>
      <c r="F132" s="37"/>
      <c r="G132" s="37">
        <v>10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>
        <v>2</v>
      </c>
      <c r="R132" s="37"/>
      <c r="S132" s="37"/>
      <c r="T132" s="37"/>
      <c r="U132" s="37"/>
      <c r="V132" s="37"/>
      <c r="W132" s="37"/>
      <c r="X132" s="37">
        <v>2</v>
      </c>
      <c r="Y132" s="37"/>
      <c r="Z132" s="37"/>
      <c r="AA132" s="37"/>
      <c r="AB132" s="37">
        <v>2</v>
      </c>
      <c r="AC132" s="37"/>
      <c r="AD132" s="37"/>
      <c r="AE132" s="37"/>
      <c r="AF132" s="37">
        <v>5</v>
      </c>
      <c r="AG132" s="37"/>
      <c r="AH132" s="37">
        <v>6</v>
      </c>
      <c r="AI132" s="37">
        <v>3</v>
      </c>
      <c r="AJ132" s="37">
        <v>10</v>
      </c>
      <c r="AK132" s="37"/>
      <c r="AL132" s="37">
        <v>5</v>
      </c>
      <c r="AM132" s="37">
        <v>10</v>
      </c>
      <c r="AN132" s="37"/>
      <c r="AO132" s="37"/>
      <c r="AP132" s="37"/>
      <c r="AQ132" s="37"/>
      <c r="AR132" s="37">
        <v>5</v>
      </c>
      <c r="AS132" s="37"/>
      <c r="AT132" s="37">
        <v>10</v>
      </c>
      <c r="AU132" s="37"/>
      <c r="AV132" s="37">
        <v>1</v>
      </c>
      <c r="AW132" s="37">
        <v>2</v>
      </c>
      <c r="AX132" s="37"/>
      <c r="AY132" s="37"/>
      <c r="AZ132" s="37"/>
      <c r="BA132" s="37">
        <v>11</v>
      </c>
      <c r="BB132" s="37"/>
      <c r="BC132" s="37"/>
      <c r="BD132" s="37">
        <v>2</v>
      </c>
      <c r="BE132" s="37"/>
      <c r="BF132" s="37"/>
      <c r="BG132" s="37"/>
      <c r="BH132" s="37"/>
      <c r="BI132" s="37"/>
      <c r="BJ132" s="37">
        <v>5</v>
      </c>
      <c r="BK132" s="37">
        <v>3</v>
      </c>
      <c r="BL132" s="37"/>
      <c r="BM132" s="37">
        <v>2</v>
      </c>
      <c r="BN132" s="37"/>
      <c r="BO132" s="37"/>
      <c r="BP132" s="39"/>
      <c r="BQ132" s="37"/>
      <c r="BR132" s="37"/>
      <c r="BS132" s="37"/>
      <c r="BT132" s="37"/>
      <c r="BU132" s="37">
        <v>10</v>
      </c>
      <c r="BV132" s="37">
        <v>2</v>
      </c>
      <c r="BW132" s="37">
        <v>20</v>
      </c>
      <c r="BX132" s="37">
        <v>5</v>
      </c>
      <c r="BY132" s="37">
        <v>5</v>
      </c>
      <c r="BZ132" s="37"/>
      <c r="CA132" s="37"/>
      <c r="CB132" s="37"/>
      <c r="CC132" s="37"/>
      <c r="CD132" s="37"/>
      <c r="CE132" s="37"/>
      <c r="CF132" s="37"/>
      <c r="CG132" s="37">
        <v>3</v>
      </c>
      <c r="CH132" s="37">
        <v>50</v>
      </c>
      <c r="CI132" s="37"/>
      <c r="CJ132" s="37"/>
      <c r="CK132" s="37">
        <v>5</v>
      </c>
      <c r="CL132" s="37">
        <v>25</v>
      </c>
      <c r="CM132" s="37">
        <v>5</v>
      </c>
      <c r="CN132" s="37">
        <v>2</v>
      </c>
      <c r="CO132" s="37"/>
      <c r="CP132" s="37"/>
      <c r="CQ132" s="37"/>
      <c r="CR132" s="37">
        <v>5</v>
      </c>
      <c r="CS132" s="37"/>
      <c r="CT132" s="37">
        <v>15</v>
      </c>
      <c r="CU132" s="37"/>
      <c r="CV132" s="37"/>
      <c r="CW132" s="37"/>
      <c r="CX132" s="37"/>
      <c r="CY132" s="37"/>
      <c r="CZ132" s="37"/>
      <c r="DA132" s="37"/>
      <c r="DB132" s="37">
        <v>5</v>
      </c>
      <c r="DC132" s="37">
        <v>10</v>
      </c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>
        <v>5</v>
      </c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22">
        <f>SUM(D132:EP132)</f>
        <v>268</v>
      </c>
      <c r="ER132" s="40">
        <v>18</v>
      </c>
      <c r="ES132" s="32">
        <f>SUM(EQ132-ER132)</f>
        <v>250</v>
      </c>
      <c r="ET132" s="33">
        <f>SUM(EQ132-ER132)</f>
        <v>250</v>
      </c>
      <c r="EU132" s="24">
        <v>0.25</v>
      </c>
      <c r="EV132" s="34">
        <f>SUM(ET132*EU132)</f>
        <v>62.5</v>
      </c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</row>
    <row r="133" spans="1:209" s="35" customFormat="1" ht="25.5" customHeight="1">
      <c r="A133" s="1">
        <v>129</v>
      </c>
      <c r="B133" s="13" t="s">
        <v>240</v>
      </c>
      <c r="C133" s="2" t="s">
        <v>50</v>
      </c>
      <c r="D133" s="37"/>
      <c r="E133" s="38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>
        <v>5</v>
      </c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>
        <v>4</v>
      </c>
      <c r="BB133" s="37"/>
      <c r="BC133" s="37">
        <v>7</v>
      </c>
      <c r="BD133" s="37">
        <v>4</v>
      </c>
      <c r="BE133" s="37"/>
      <c r="BF133" s="37"/>
      <c r="BG133" s="37"/>
      <c r="BH133" s="37"/>
      <c r="BI133" s="37"/>
      <c r="BJ133" s="37">
        <v>5</v>
      </c>
      <c r="BK133" s="37"/>
      <c r="BL133" s="37"/>
      <c r="BM133" s="37">
        <v>4</v>
      </c>
      <c r="BN133" s="37"/>
      <c r="BO133" s="37"/>
      <c r="BP133" s="39"/>
      <c r="BQ133" s="37"/>
      <c r="BR133" s="37"/>
      <c r="BS133" s="37">
        <v>2</v>
      </c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>
        <v>2</v>
      </c>
      <c r="DD133" s="37"/>
      <c r="DE133" s="37"/>
      <c r="DF133" s="37"/>
      <c r="DG133" s="37"/>
      <c r="DH133" s="37">
        <v>3</v>
      </c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22">
        <f>SUM(D133:EP133)</f>
        <v>36</v>
      </c>
      <c r="ER133" s="40">
        <v>1</v>
      </c>
      <c r="ES133" s="32">
        <f>SUM(EQ133-ER133)</f>
        <v>35</v>
      </c>
      <c r="ET133" s="33">
        <f>SUM(EQ133-ER133)</f>
        <v>35</v>
      </c>
      <c r="EU133" s="24">
        <v>0.25</v>
      </c>
      <c r="EV133" s="34">
        <f>SUM(ET133*EU133)</f>
        <v>8.75</v>
      </c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</row>
    <row r="134" spans="1:209" s="35" customFormat="1" ht="25.5" customHeight="1">
      <c r="A134" s="3">
        <v>130</v>
      </c>
      <c r="B134" s="5" t="s">
        <v>241</v>
      </c>
      <c r="C134" s="2" t="s">
        <v>50</v>
      </c>
      <c r="D134" s="37"/>
      <c r="E134" s="38"/>
      <c r="F134" s="37"/>
      <c r="G134" s="37"/>
      <c r="H134" s="37"/>
      <c r="I134" s="37"/>
      <c r="J134" s="37"/>
      <c r="K134" s="37"/>
      <c r="L134" s="37">
        <v>5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>
        <v>10</v>
      </c>
      <c r="AK134" s="37"/>
      <c r="AL134" s="37">
        <v>10</v>
      </c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9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22">
        <f>SUM(D134:EP134)</f>
        <v>25</v>
      </c>
      <c r="ER134" s="40"/>
      <c r="ES134" s="32">
        <f>SUM(EQ134-ER134)</f>
        <v>25</v>
      </c>
      <c r="ET134" s="33">
        <f>SUM(EQ134-ER134)</f>
        <v>25</v>
      </c>
      <c r="EU134" s="24">
        <v>0.3</v>
      </c>
      <c r="EV134" s="34">
        <f>SUM(ET134*EU134)</f>
        <v>7.5</v>
      </c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</row>
    <row r="135" spans="1:209" s="35" customFormat="1" ht="25.5" customHeight="1">
      <c r="A135" s="1">
        <v>131</v>
      </c>
      <c r="B135" s="5" t="s">
        <v>282</v>
      </c>
      <c r="C135" s="2" t="s">
        <v>50</v>
      </c>
      <c r="D135" s="37"/>
      <c r="E135" s="38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>
        <v>5</v>
      </c>
      <c r="AK135" s="37">
        <v>5</v>
      </c>
      <c r="AL135" s="37"/>
      <c r="AM135" s="37"/>
      <c r="AN135" s="37"/>
      <c r="AO135" s="37"/>
      <c r="AP135" s="37">
        <v>2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>
        <v>2</v>
      </c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9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>
        <v>3</v>
      </c>
      <c r="CL135" s="37"/>
      <c r="CM135" s="37"/>
      <c r="CN135" s="37"/>
      <c r="CO135" s="37">
        <v>3</v>
      </c>
      <c r="CP135" s="37"/>
      <c r="CQ135" s="37"/>
      <c r="CR135" s="37"/>
      <c r="CS135" s="37"/>
      <c r="CT135" s="37">
        <v>8</v>
      </c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>
        <v>10</v>
      </c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22">
        <f>SUM(D135:EP135)</f>
        <v>38</v>
      </c>
      <c r="ER135" s="40">
        <v>3</v>
      </c>
      <c r="ES135" s="32">
        <f>SUM(EQ135-ER135)</f>
        <v>35</v>
      </c>
      <c r="ET135" s="33">
        <f>SUM(EQ135-ER135)</f>
        <v>35</v>
      </c>
      <c r="EU135" s="24">
        <v>0.3</v>
      </c>
      <c r="EV135" s="34">
        <f>SUM(ET135*EU135)</f>
        <v>10.5</v>
      </c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</row>
    <row r="136" spans="1:209" s="35" customFormat="1" ht="25.5" customHeight="1">
      <c r="A136" s="3">
        <v>132</v>
      </c>
      <c r="B136" s="5" t="s">
        <v>242</v>
      </c>
      <c r="C136" s="2" t="s">
        <v>50</v>
      </c>
      <c r="D136" s="37"/>
      <c r="E136" s="38">
        <v>5</v>
      </c>
      <c r="F136" s="37"/>
      <c r="G136" s="37"/>
      <c r="H136" s="37"/>
      <c r="I136" s="37"/>
      <c r="J136" s="37"/>
      <c r="K136" s="37"/>
      <c r="L136" s="37">
        <v>25</v>
      </c>
      <c r="M136" s="37"/>
      <c r="N136" s="37"/>
      <c r="O136" s="37"/>
      <c r="P136" s="37"/>
      <c r="Q136" s="37">
        <v>3</v>
      </c>
      <c r="R136" s="37"/>
      <c r="S136" s="37">
        <v>1</v>
      </c>
      <c r="T136" s="37"/>
      <c r="U136" s="37"/>
      <c r="V136" s="37"/>
      <c r="W136" s="37">
        <v>2</v>
      </c>
      <c r="X136" s="37">
        <v>2</v>
      </c>
      <c r="Y136" s="37"/>
      <c r="Z136" s="37">
        <v>4</v>
      </c>
      <c r="AA136" s="37"/>
      <c r="AB136" s="37"/>
      <c r="AC136" s="37"/>
      <c r="AD136" s="37"/>
      <c r="AE136" s="37"/>
      <c r="AF136" s="37">
        <v>1</v>
      </c>
      <c r="AG136" s="37"/>
      <c r="AH136" s="37"/>
      <c r="AI136" s="37"/>
      <c r="AJ136" s="37">
        <v>100</v>
      </c>
      <c r="AK136" s="37"/>
      <c r="AL136" s="37">
        <v>31</v>
      </c>
      <c r="AM136" s="37"/>
      <c r="AN136" s="37"/>
      <c r="AO136" s="37"/>
      <c r="AP136" s="37"/>
      <c r="AQ136" s="37"/>
      <c r="AR136" s="37">
        <v>2</v>
      </c>
      <c r="AS136" s="37"/>
      <c r="AT136" s="37">
        <v>2</v>
      </c>
      <c r="AU136" s="37"/>
      <c r="AV136" s="37">
        <v>1</v>
      </c>
      <c r="AW136" s="37">
        <v>2</v>
      </c>
      <c r="AX136" s="37">
        <v>4</v>
      </c>
      <c r="AY136" s="37"/>
      <c r="AZ136" s="37">
        <v>1</v>
      </c>
      <c r="BA136" s="37">
        <v>11</v>
      </c>
      <c r="BB136" s="37">
        <v>10</v>
      </c>
      <c r="BC136" s="37">
        <v>3</v>
      </c>
      <c r="BD136" s="37">
        <v>1</v>
      </c>
      <c r="BE136" s="37">
        <v>6</v>
      </c>
      <c r="BF136" s="37">
        <v>20</v>
      </c>
      <c r="BG136" s="37"/>
      <c r="BH136" s="37"/>
      <c r="BI136" s="37">
        <v>3</v>
      </c>
      <c r="BJ136" s="37">
        <v>2</v>
      </c>
      <c r="BK136" s="37"/>
      <c r="BL136" s="37"/>
      <c r="BM136" s="37"/>
      <c r="BN136" s="37"/>
      <c r="BO136" s="37">
        <v>1</v>
      </c>
      <c r="BP136" s="39"/>
      <c r="BQ136" s="37"/>
      <c r="BR136" s="37">
        <v>1</v>
      </c>
      <c r="BS136" s="37">
        <v>3</v>
      </c>
      <c r="BT136" s="37"/>
      <c r="BU136" s="37">
        <v>5</v>
      </c>
      <c r="BV136" s="37">
        <v>20</v>
      </c>
      <c r="BW136" s="37">
        <v>20</v>
      </c>
      <c r="BX136" s="37">
        <v>150</v>
      </c>
      <c r="BY136" s="37">
        <v>20</v>
      </c>
      <c r="BZ136" s="37"/>
      <c r="CA136" s="37"/>
      <c r="CB136" s="37"/>
      <c r="CC136" s="37">
        <v>5</v>
      </c>
      <c r="CD136" s="37"/>
      <c r="CE136" s="37">
        <v>3</v>
      </c>
      <c r="CF136" s="37"/>
      <c r="CG136" s="37">
        <v>2</v>
      </c>
      <c r="CH136" s="37">
        <v>10</v>
      </c>
      <c r="CI136" s="37"/>
      <c r="CJ136" s="37"/>
      <c r="CK136" s="37"/>
      <c r="CL136" s="37">
        <v>10</v>
      </c>
      <c r="CM136" s="37">
        <v>5</v>
      </c>
      <c r="CN136" s="37">
        <v>1</v>
      </c>
      <c r="CO136" s="37">
        <v>1</v>
      </c>
      <c r="CP136" s="37"/>
      <c r="CQ136" s="37"/>
      <c r="CR136" s="37">
        <v>5</v>
      </c>
      <c r="CS136" s="37"/>
      <c r="CT136" s="37">
        <v>8</v>
      </c>
      <c r="CU136" s="37"/>
      <c r="CV136" s="37"/>
      <c r="CW136" s="37"/>
      <c r="CX136" s="37">
        <v>1</v>
      </c>
      <c r="CY136" s="37"/>
      <c r="CZ136" s="37"/>
      <c r="DA136" s="37">
        <v>5</v>
      </c>
      <c r="DB136" s="37">
        <v>3</v>
      </c>
      <c r="DC136" s="37">
        <v>2</v>
      </c>
      <c r="DD136" s="37">
        <v>3</v>
      </c>
      <c r="DE136" s="37"/>
      <c r="DF136" s="37"/>
      <c r="DG136" s="37">
        <v>50</v>
      </c>
      <c r="DH136" s="37">
        <v>200</v>
      </c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>
        <v>2</v>
      </c>
      <c r="DX136" s="37"/>
      <c r="DY136" s="37">
        <v>3</v>
      </c>
      <c r="DZ136" s="37">
        <v>2</v>
      </c>
      <c r="EA136" s="37">
        <v>61</v>
      </c>
      <c r="EB136" s="37"/>
      <c r="EC136" s="37">
        <v>6</v>
      </c>
      <c r="ED136" s="37"/>
      <c r="EE136" s="37"/>
      <c r="EF136" s="37">
        <v>12</v>
      </c>
      <c r="EG136" s="37"/>
      <c r="EH136" s="37"/>
      <c r="EI136" s="37"/>
      <c r="EJ136" s="37"/>
      <c r="EK136" s="37"/>
      <c r="EL136" s="37">
        <v>5</v>
      </c>
      <c r="EM136" s="37"/>
      <c r="EN136" s="37"/>
      <c r="EO136" s="37"/>
      <c r="EP136" s="37"/>
      <c r="EQ136" s="22">
        <f>SUM(D136:EP136)</f>
        <v>867</v>
      </c>
      <c r="ER136" s="40">
        <v>17</v>
      </c>
      <c r="ES136" s="32">
        <f>SUM(EQ136-ER136)</f>
        <v>850</v>
      </c>
      <c r="ET136" s="33">
        <f>SUM(EQ136-ER136)</f>
        <v>850</v>
      </c>
      <c r="EU136" s="24">
        <v>0.3</v>
      </c>
      <c r="EV136" s="34">
        <f>SUM(ET136*EU136)</f>
        <v>255</v>
      </c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</row>
    <row r="137" spans="1:209" s="35" customFormat="1" ht="25.5" customHeight="1">
      <c r="A137" s="1">
        <v>133</v>
      </c>
      <c r="B137" s="5" t="s">
        <v>243</v>
      </c>
      <c r="C137" s="2" t="s">
        <v>50</v>
      </c>
      <c r="D137" s="37"/>
      <c r="E137" s="38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>
        <v>20</v>
      </c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9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22">
        <f>SUM(D137:EP137)</f>
        <v>20</v>
      </c>
      <c r="ER137" s="40"/>
      <c r="ES137" s="32">
        <f>SUM(EQ137-ER137)</f>
        <v>20</v>
      </c>
      <c r="ET137" s="33">
        <f>SUM(EQ137-ER137)</f>
        <v>20</v>
      </c>
      <c r="EU137" s="24">
        <v>0.3</v>
      </c>
      <c r="EV137" s="34">
        <f>SUM(ET137*EU137)</f>
        <v>6</v>
      </c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</row>
    <row r="138" spans="1:209" s="35" customFormat="1" ht="25.5" customHeight="1">
      <c r="A138" s="3">
        <v>134</v>
      </c>
      <c r="B138" s="7" t="s">
        <v>244</v>
      </c>
      <c r="C138" s="2" t="s">
        <v>53</v>
      </c>
      <c r="D138" s="37"/>
      <c r="E138" s="38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>
        <v>4</v>
      </c>
      <c r="R138" s="37"/>
      <c r="S138" s="37">
        <v>1</v>
      </c>
      <c r="T138" s="37">
        <v>2</v>
      </c>
      <c r="U138" s="37"/>
      <c r="V138" s="37"/>
      <c r="W138" s="37"/>
      <c r="X138" s="37">
        <v>10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>
        <v>5</v>
      </c>
      <c r="AJ138" s="37">
        <v>1</v>
      </c>
      <c r="AK138" s="37"/>
      <c r="AL138" s="37"/>
      <c r="AM138" s="37">
        <v>60</v>
      </c>
      <c r="AN138" s="37"/>
      <c r="AO138" s="37"/>
      <c r="AP138" s="37">
        <v>4</v>
      </c>
      <c r="AQ138" s="37"/>
      <c r="AR138" s="37">
        <v>5</v>
      </c>
      <c r="AS138" s="37"/>
      <c r="AT138" s="37">
        <v>2</v>
      </c>
      <c r="AU138" s="37"/>
      <c r="AV138" s="37"/>
      <c r="AW138" s="37"/>
      <c r="AX138" s="37">
        <v>4</v>
      </c>
      <c r="AY138" s="37"/>
      <c r="AZ138" s="37"/>
      <c r="BA138" s="37">
        <v>2</v>
      </c>
      <c r="BB138" s="37"/>
      <c r="BC138" s="37"/>
      <c r="BD138" s="37"/>
      <c r="BE138" s="37"/>
      <c r="BF138" s="37"/>
      <c r="BG138" s="37"/>
      <c r="BH138" s="37"/>
      <c r="BI138" s="37">
        <v>2</v>
      </c>
      <c r="BJ138" s="37"/>
      <c r="BK138" s="37">
        <v>2</v>
      </c>
      <c r="BL138" s="37"/>
      <c r="BM138" s="37"/>
      <c r="BN138" s="37"/>
      <c r="BO138" s="37">
        <v>1</v>
      </c>
      <c r="BP138" s="39"/>
      <c r="BQ138" s="37"/>
      <c r="BR138" s="37">
        <v>10</v>
      </c>
      <c r="BS138" s="37">
        <v>1</v>
      </c>
      <c r="BT138" s="37">
        <v>1</v>
      </c>
      <c r="BU138" s="37">
        <v>12</v>
      </c>
      <c r="BV138" s="37"/>
      <c r="BW138" s="37">
        <v>20</v>
      </c>
      <c r="BX138" s="37">
        <v>10</v>
      </c>
      <c r="BY138" s="37">
        <v>4</v>
      </c>
      <c r="BZ138" s="37"/>
      <c r="CA138" s="37"/>
      <c r="CB138" s="37"/>
      <c r="CC138" s="37">
        <v>20</v>
      </c>
      <c r="CD138" s="37">
        <v>1</v>
      </c>
      <c r="CE138" s="37">
        <v>2</v>
      </c>
      <c r="CF138" s="37"/>
      <c r="CG138" s="37"/>
      <c r="CH138" s="37">
        <v>30</v>
      </c>
      <c r="CI138" s="37"/>
      <c r="CJ138" s="37"/>
      <c r="CK138" s="37">
        <v>30</v>
      </c>
      <c r="CL138" s="37">
        <v>40</v>
      </c>
      <c r="CM138" s="37"/>
      <c r="CN138" s="37">
        <v>10</v>
      </c>
      <c r="CO138" s="37">
        <v>3</v>
      </c>
      <c r="CP138" s="37"/>
      <c r="CQ138" s="37"/>
      <c r="CR138" s="37">
        <v>1</v>
      </c>
      <c r="CS138" s="37"/>
      <c r="CT138" s="37">
        <v>20</v>
      </c>
      <c r="CU138" s="37">
        <v>5</v>
      </c>
      <c r="CV138" s="37"/>
      <c r="CW138" s="37"/>
      <c r="CX138" s="37">
        <v>3</v>
      </c>
      <c r="CY138" s="37"/>
      <c r="CZ138" s="37"/>
      <c r="DA138" s="37">
        <v>3</v>
      </c>
      <c r="DB138" s="37">
        <v>10</v>
      </c>
      <c r="DC138" s="37">
        <v>2</v>
      </c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>
        <v>2</v>
      </c>
      <c r="DX138" s="37"/>
      <c r="DY138" s="37"/>
      <c r="DZ138" s="37"/>
      <c r="EA138" s="37">
        <v>15</v>
      </c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>
        <v>1</v>
      </c>
      <c r="EM138" s="37"/>
      <c r="EN138" s="37"/>
      <c r="EO138" s="37"/>
      <c r="EP138" s="37"/>
      <c r="EQ138" s="22">
        <f>SUM(D138:EP138)</f>
        <v>361</v>
      </c>
      <c r="ER138" s="40">
        <v>261</v>
      </c>
      <c r="ES138" s="32">
        <f>SUM(EQ138-ER138)</f>
        <v>100</v>
      </c>
      <c r="ET138" s="33">
        <f>SUM(EQ138-ER138)</f>
        <v>100</v>
      </c>
      <c r="EU138" s="24">
        <v>0.75</v>
      </c>
      <c r="EV138" s="34">
        <f>SUM(ET138*EU138)</f>
        <v>75</v>
      </c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</row>
    <row r="139" spans="1:209" s="35" customFormat="1" ht="25.5" customHeight="1">
      <c r="A139" s="1">
        <v>135</v>
      </c>
      <c r="B139" s="7" t="s">
        <v>245</v>
      </c>
      <c r="C139" s="2" t="s">
        <v>53</v>
      </c>
      <c r="D139" s="37"/>
      <c r="E139" s="38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>
        <v>3</v>
      </c>
      <c r="R139" s="37"/>
      <c r="S139" s="37">
        <v>1</v>
      </c>
      <c r="T139" s="37"/>
      <c r="U139" s="37"/>
      <c r="V139" s="37"/>
      <c r="W139" s="37"/>
      <c r="X139" s="37">
        <v>10</v>
      </c>
      <c r="Y139" s="37"/>
      <c r="Z139" s="37"/>
      <c r="AA139" s="37"/>
      <c r="AB139" s="37">
        <v>5</v>
      </c>
      <c r="AC139" s="37"/>
      <c r="AD139" s="37"/>
      <c r="AE139" s="37"/>
      <c r="AF139" s="37"/>
      <c r="AG139" s="37"/>
      <c r="AH139" s="37">
        <v>5</v>
      </c>
      <c r="AI139" s="37"/>
      <c r="AJ139" s="37"/>
      <c r="AK139" s="37"/>
      <c r="AL139" s="37">
        <v>1</v>
      </c>
      <c r="AM139" s="37">
        <v>60</v>
      </c>
      <c r="AN139" s="37"/>
      <c r="AO139" s="37"/>
      <c r="AP139" s="37"/>
      <c r="AQ139" s="37"/>
      <c r="AR139" s="37">
        <v>5</v>
      </c>
      <c r="AS139" s="37"/>
      <c r="AT139" s="37">
        <v>2</v>
      </c>
      <c r="AU139" s="37"/>
      <c r="AV139" s="37"/>
      <c r="AW139" s="37"/>
      <c r="AX139" s="37">
        <v>2</v>
      </c>
      <c r="AY139" s="37"/>
      <c r="AZ139" s="37"/>
      <c r="BA139" s="37">
        <v>2</v>
      </c>
      <c r="BB139" s="37"/>
      <c r="BC139" s="37"/>
      <c r="BD139" s="37"/>
      <c r="BE139" s="37">
        <v>1</v>
      </c>
      <c r="BF139" s="37"/>
      <c r="BG139" s="37"/>
      <c r="BH139" s="37"/>
      <c r="BI139" s="37">
        <v>2</v>
      </c>
      <c r="BJ139" s="37"/>
      <c r="BK139" s="37">
        <v>2</v>
      </c>
      <c r="BL139" s="37"/>
      <c r="BM139" s="37"/>
      <c r="BN139" s="37"/>
      <c r="BO139" s="37">
        <v>1</v>
      </c>
      <c r="BP139" s="39"/>
      <c r="BQ139" s="37"/>
      <c r="BR139" s="37">
        <v>10</v>
      </c>
      <c r="BS139" s="37">
        <v>1</v>
      </c>
      <c r="BT139" s="37">
        <v>1</v>
      </c>
      <c r="BU139" s="37">
        <v>12</v>
      </c>
      <c r="BV139" s="37"/>
      <c r="BW139" s="37">
        <v>20</v>
      </c>
      <c r="BX139" s="37">
        <v>20</v>
      </c>
      <c r="BY139" s="37">
        <v>4</v>
      </c>
      <c r="BZ139" s="37"/>
      <c r="CA139" s="37"/>
      <c r="CB139" s="37"/>
      <c r="CC139" s="37">
        <v>20</v>
      </c>
      <c r="CD139" s="37">
        <v>1</v>
      </c>
      <c r="CE139" s="37">
        <v>2</v>
      </c>
      <c r="CF139" s="37"/>
      <c r="CG139" s="37">
        <v>3</v>
      </c>
      <c r="CH139" s="37">
        <v>30</v>
      </c>
      <c r="CI139" s="37"/>
      <c r="CJ139" s="37"/>
      <c r="CK139" s="37"/>
      <c r="CL139" s="37">
        <v>30</v>
      </c>
      <c r="CM139" s="37"/>
      <c r="CN139" s="37"/>
      <c r="CO139" s="37">
        <v>3</v>
      </c>
      <c r="CP139" s="37"/>
      <c r="CQ139" s="37"/>
      <c r="CR139" s="37">
        <v>1</v>
      </c>
      <c r="CS139" s="37"/>
      <c r="CT139" s="37">
        <v>15</v>
      </c>
      <c r="CU139" s="37"/>
      <c r="CV139" s="37"/>
      <c r="CW139" s="37"/>
      <c r="CX139" s="37">
        <v>3</v>
      </c>
      <c r="CY139" s="37"/>
      <c r="CZ139" s="37"/>
      <c r="DA139" s="37">
        <v>2</v>
      </c>
      <c r="DB139" s="37"/>
      <c r="DC139" s="37">
        <v>2</v>
      </c>
      <c r="DD139" s="37">
        <v>2</v>
      </c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>
        <v>10</v>
      </c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22">
        <f>SUM(D139:EP139)</f>
        <v>294</v>
      </c>
      <c r="ER139" s="40">
        <v>194</v>
      </c>
      <c r="ES139" s="32">
        <f>SUM(EQ139-ER139)</f>
        <v>100</v>
      </c>
      <c r="ET139" s="33">
        <f>SUM(EQ139-ER139)</f>
        <v>100</v>
      </c>
      <c r="EU139" s="24">
        <v>1.2</v>
      </c>
      <c r="EV139" s="34">
        <f>SUM(ET139*EU139)</f>
        <v>120</v>
      </c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</row>
    <row r="140" spans="1:209" s="35" customFormat="1" ht="25.5" customHeight="1">
      <c r="A140" s="3">
        <v>136</v>
      </c>
      <c r="B140" s="7" t="s">
        <v>246</v>
      </c>
      <c r="C140" s="2" t="s">
        <v>53</v>
      </c>
      <c r="D140" s="37"/>
      <c r="E140" s="38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>
        <v>3</v>
      </c>
      <c r="R140" s="37"/>
      <c r="S140" s="37">
        <v>6</v>
      </c>
      <c r="T140" s="37"/>
      <c r="U140" s="37"/>
      <c r="V140" s="37"/>
      <c r="W140" s="37"/>
      <c r="X140" s="37">
        <v>10</v>
      </c>
      <c r="Y140" s="37"/>
      <c r="Z140" s="37"/>
      <c r="AA140" s="37"/>
      <c r="AB140" s="37">
        <v>5</v>
      </c>
      <c r="AC140" s="37"/>
      <c r="AD140" s="37">
        <v>5</v>
      </c>
      <c r="AE140" s="37"/>
      <c r="AF140" s="37"/>
      <c r="AG140" s="37"/>
      <c r="AH140" s="37">
        <v>5</v>
      </c>
      <c r="AI140" s="37">
        <v>3</v>
      </c>
      <c r="AJ140" s="37">
        <v>1</v>
      </c>
      <c r="AK140" s="37"/>
      <c r="AL140" s="37"/>
      <c r="AM140" s="37">
        <v>60</v>
      </c>
      <c r="AN140" s="37"/>
      <c r="AO140" s="37"/>
      <c r="AP140" s="37"/>
      <c r="AQ140" s="37"/>
      <c r="AR140" s="37">
        <v>5</v>
      </c>
      <c r="AS140" s="37"/>
      <c r="AT140" s="37">
        <v>2</v>
      </c>
      <c r="AU140" s="37"/>
      <c r="AV140" s="37"/>
      <c r="AW140" s="37"/>
      <c r="AX140" s="37"/>
      <c r="AY140" s="37"/>
      <c r="AZ140" s="37">
        <v>1</v>
      </c>
      <c r="BA140" s="37">
        <v>2</v>
      </c>
      <c r="BB140" s="37"/>
      <c r="BC140" s="37"/>
      <c r="BD140" s="37">
        <v>1</v>
      </c>
      <c r="BE140" s="37">
        <v>1</v>
      </c>
      <c r="BF140" s="37"/>
      <c r="BG140" s="37"/>
      <c r="BH140" s="37"/>
      <c r="BI140" s="37">
        <v>2</v>
      </c>
      <c r="BJ140" s="37"/>
      <c r="BK140" s="37">
        <v>2</v>
      </c>
      <c r="BL140" s="37"/>
      <c r="BM140" s="37"/>
      <c r="BN140" s="37"/>
      <c r="BO140" s="37">
        <v>1</v>
      </c>
      <c r="BP140" s="39"/>
      <c r="BQ140" s="37"/>
      <c r="BR140" s="37">
        <v>10</v>
      </c>
      <c r="BS140" s="37">
        <v>1</v>
      </c>
      <c r="BT140" s="37"/>
      <c r="BU140" s="37">
        <v>12</v>
      </c>
      <c r="BV140" s="37">
        <v>15</v>
      </c>
      <c r="BW140" s="37">
        <v>20</v>
      </c>
      <c r="BX140" s="37"/>
      <c r="BY140" s="37">
        <v>4</v>
      </c>
      <c r="BZ140" s="37"/>
      <c r="CA140" s="37"/>
      <c r="CB140" s="37"/>
      <c r="CC140" s="37">
        <v>20</v>
      </c>
      <c r="CD140" s="37">
        <v>1</v>
      </c>
      <c r="CE140" s="37">
        <v>2</v>
      </c>
      <c r="CF140" s="37"/>
      <c r="CG140" s="37">
        <v>3</v>
      </c>
      <c r="CH140" s="37">
        <v>30</v>
      </c>
      <c r="CI140" s="37"/>
      <c r="CJ140" s="37"/>
      <c r="CK140" s="37">
        <v>30</v>
      </c>
      <c r="CL140" s="37">
        <v>40</v>
      </c>
      <c r="CM140" s="37"/>
      <c r="CN140" s="37">
        <v>2</v>
      </c>
      <c r="CO140" s="37">
        <v>3</v>
      </c>
      <c r="CP140" s="37"/>
      <c r="CQ140" s="37"/>
      <c r="CR140" s="37">
        <v>1</v>
      </c>
      <c r="CS140" s="37"/>
      <c r="CT140" s="37">
        <v>15</v>
      </c>
      <c r="CU140" s="37"/>
      <c r="CV140" s="37"/>
      <c r="CW140" s="37"/>
      <c r="CX140" s="37">
        <v>3</v>
      </c>
      <c r="CY140" s="37"/>
      <c r="CZ140" s="37"/>
      <c r="DA140" s="37">
        <v>1</v>
      </c>
      <c r="DB140" s="37">
        <v>10</v>
      </c>
      <c r="DC140" s="37">
        <v>2</v>
      </c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>
        <v>2</v>
      </c>
      <c r="DX140" s="37"/>
      <c r="DY140" s="37"/>
      <c r="DZ140" s="37"/>
      <c r="EA140" s="37">
        <v>25</v>
      </c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22">
        <f>SUM(D140:EP140)</f>
        <v>367</v>
      </c>
      <c r="ER140" s="40">
        <v>267</v>
      </c>
      <c r="ES140" s="32">
        <f>SUM(EQ140-ER140)</f>
        <v>100</v>
      </c>
      <c r="ET140" s="33">
        <f>SUM(EQ140-ER140)</f>
        <v>100</v>
      </c>
      <c r="EU140" s="24">
        <v>0.6</v>
      </c>
      <c r="EV140" s="34">
        <f>SUM(ET140*EU140)</f>
        <v>60</v>
      </c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</row>
    <row r="141" spans="1:209" s="35" customFormat="1" ht="25.5" customHeight="1">
      <c r="A141" s="1">
        <v>137</v>
      </c>
      <c r="B141" s="7" t="s">
        <v>247</v>
      </c>
      <c r="C141" s="2" t="s">
        <v>53</v>
      </c>
      <c r="D141" s="37"/>
      <c r="E141" s="38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>
        <v>2</v>
      </c>
      <c r="R141" s="37"/>
      <c r="S141" s="37"/>
      <c r="T141" s="37"/>
      <c r="U141" s="37"/>
      <c r="V141" s="37"/>
      <c r="W141" s="37"/>
      <c r="X141" s="37">
        <v>10</v>
      </c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>
        <v>5</v>
      </c>
      <c r="AJ141" s="37"/>
      <c r="AK141" s="37"/>
      <c r="AL141" s="37"/>
      <c r="AM141" s="37">
        <v>60</v>
      </c>
      <c r="AN141" s="37"/>
      <c r="AO141" s="37"/>
      <c r="AP141" s="37"/>
      <c r="AQ141" s="37"/>
      <c r="AR141" s="37">
        <v>5</v>
      </c>
      <c r="AS141" s="37"/>
      <c r="AT141" s="37">
        <v>4</v>
      </c>
      <c r="AU141" s="37"/>
      <c r="AV141" s="37"/>
      <c r="AW141" s="37"/>
      <c r="AX141" s="37">
        <v>2</v>
      </c>
      <c r="AY141" s="37"/>
      <c r="AZ141" s="37">
        <v>1</v>
      </c>
      <c r="BA141" s="37">
        <v>2</v>
      </c>
      <c r="BB141" s="37"/>
      <c r="BC141" s="37"/>
      <c r="BD141" s="37">
        <v>1</v>
      </c>
      <c r="BE141" s="37">
        <v>1</v>
      </c>
      <c r="BF141" s="37"/>
      <c r="BG141" s="37"/>
      <c r="BH141" s="37"/>
      <c r="BI141" s="37">
        <v>2</v>
      </c>
      <c r="BJ141" s="37"/>
      <c r="BK141" s="37"/>
      <c r="BL141" s="37"/>
      <c r="BM141" s="37"/>
      <c r="BN141" s="37"/>
      <c r="BO141" s="37">
        <v>1</v>
      </c>
      <c r="BP141" s="39"/>
      <c r="BQ141" s="37"/>
      <c r="BR141" s="37">
        <v>10</v>
      </c>
      <c r="BS141" s="37">
        <v>1</v>
      </c>
      <c r="BT141" s="37">
        <v>1</v>
      </c>
      <c r="BU141" s="37">
        <v>12</v>
      </c>
      <c r="BV141" s="37">
        <v>15</v>
      </c>
      <c r="BW141" s="37">
        <v>20</v>
      </c>
      <c r="BX141" s="37">
        <v>10</v>
      </c>
      <c r="BY141" s="37">
        <v>4</v>
      </c>
      <c r="BZ141" s="37"/>
      <c r="CA141" s="37"/>
      <c r="CB141" s="37"/>
      <c r="CC141" s="37"/>
      <c r="CD141" s="37">
        <v>1</v>
      </c>
      <c r="CE141" s="37">
        <v>2</v>
      </c>
      <c r="CF141" s="37"/>
      <c r="CG141" s="37">
        <v>3</v>
      </c>
      <c r="CH141" s="37">
        <v>30</v>
      </c>
      <c r="CI141" s="37"/>
      <c r="CJ141" s="37"/>
      <c r="CK141" s="37"/>
      <c r="CL141" s="37">
        <v>15</v>
      </c>
      <c r="CM141" s="37"/>
      <c r="CN141" s="37">
        <v>10</v>
      </c>
      <c r="CO141" s="37">
        <v>3</v>
      </c>
      <c r="CP141" s="37"/>
      <c r="CQ141" s="37"/>
      <c r="CR141" s="37">
        <v>3</v>
      </c>
      <c r="CS141" s="37"/>
      <c r="CT141" s="37">
        <v>15</v>
      </c>
      <c r="CU141" s="37">
        <v>5</v>
      </c>
      <c r="CV141" s="37"/>
      <c r="CW141" s="37"/>
      <c r="CX141" s="37">
        <v>3</v>
      </c>
      <c r="CY141" s="37"/>
      <c r="CZ141" s="37"/>
      <c r="DA141" s="37">
        <v>1</v>
      </c>
      <c r="DB141" s="37"/>
      <c r="DC141" s="37">
        <v>1</v>
      </c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>
        <v>10</v>
      </c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22">
        <f>SUM(D141:EP141)</f>
        <v>271</v>
      </c>
      <c r="ER141" s="40">
        <v>171</v>
      </c>
      <c r="ES141" s="32">
        <f>SUM(EQ141-ER141)</f>
        <v>100</v>
      </c>
      <c r="ET141" s="33">
        <f>SUM(EQ141-ER141)</f>
        <v>100</v>
      </c>
      <c r="EU141" s="24">
        <v>1.65</v>
      </c>
      <c r="EV141" s="34">
        <f>SUM(ET141*EU141)</f>
        <v>165</v>
      </c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</row>
    <row r="142" spans="1:209" s="35" customFormat="1" ht="25.5" customHeight="1">
      <c r="A142" s="3">
        <v>138</v>
      </c>
      <c r="B142" s="7" t="s">
        <v>248</v>
      </c>
      <c r="C142" s="2" t="s">
        <v>53</v>
      </c>
      <c r="D142" s="37"/>
      <c r="E142" s="38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>
        <v>2</v>
      </c>
      <c r="R142" s="37"/>
      <c r="S142" s="37">
        <v>5</v>
      </c>
      <c r="T142" s="37"/>
      <c r="U142" s="37"/>
      <c r="V142" s="37"/>
      <c r="W142" s="37"/>
      <c r="X142" s="37">
        <v>10</v>
      </c>
      <c r="Y142" s="37"/>
      <c r="Z142" s="37"/>
      <c r="AA142" s="37"/>
      <c r="AB142" s="37"/>
      <c r="AC142" s="37"/>
      <c r="AD142" s="37"/>
      <c r="AE142" s="37"/>
      <c r="AF142" s="37"/>
      <c r="AG142" s="37"/>
      <c r="AH142" s="37">
        <v>5</v>
      </c>
      <c r="AI142" s="37"/>
      <c r="AJ142" s="37">
        <v>1</v>
      </c>
      <c r="AK142" s="37"/>
      <c r="AL142" s="37">
        <v>4</v>
      </c>
      <c r="AM142" s="37">
        <v>60</v>
      </c>
      <c r="AN142" s="37"/>
      <c r="AO142" s="37"/>
      <c r="AP142" s="37">
        <v>5</v>
      </c>
      <c r="AQ142" s="37"/>
      <c r="AR142" s="37">
        <v>5</v>
      </c>
      <c r="AS142" s="37"/>
      <c r="AT142" s="37">
        <v>4</v>
      </c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>
        <v>2</v>
      </c>
      <c r="BJ142" s="37"/>
      <c r="BK142" s="37"/>
      <c r="BL142" s="37"/>
      <c r="BM142" s="37"/>
      <c r="BN142" s="37"/>
      <c r="BO142" s="37"/>
      <c r="BP142" s="39"/>
      <c r="BQ142" s="37"/>
      <c r="BR142" s="37">
        <v>10</v>
      </c>
      <c r="BS142" s="37"/>
      <c r="BT142" s="37"/>
      <c r="BU142" s="37">
        <v>12</v>
      </c>
      <c r="BV142" s="37"/>
      <c r="BW142" s="37">
        <v>20</v>
      </c>
      <c r="BX142" s="37"/>
      <c r="BY142" s="37"/>
      <c r="BZ142" s="37"/>
      <c r="CA142" s="37"/>
      <c r="CB142" s="37"/>
      <c r="CC142" s="37">
        <v>20</v>
      </c>
      <c r="CD142" s="37"/>
      <c r="CE142" s="37">
        <v>2</v>
      </c>
      <c r="CF142" s="37"/>
      <c r="CG142" s="37"/>
      <c r="CH142" s="37">
        <v>30</v>
      </c>
      <c r="CI142" s="37"/>
      <c r="CJ142" s="37"/>
      <c r="CK142" s="37"/>
      <c r="CL142" s="37">
        <v>40</v>
      </c>
      <c r="CM142" s="37"/>
      <c r="CN142" s="37"/>
      <c r="CO142" s="37"/>
      <c r="CP142" s="37"/>
      <c r="CQ142" s="37"/>
      <c r="CR142" s="37">
        <v>1</v>
      </c>
      <c r="CS142" s="37"/>
      <c r="CT142" s="37">
        <v>15</v>
      </c>
      <c r="CU142" s="37">
        <v>5</v>
      </c>
      <c r="CV142" s="37"/>
      <c r="CW142" s="37"/>
      <c r="CX142" s="37">
        <v>3</v>
      </c>
      <c r="CY142" s="37"/>
      <c r="CZ142" s="37"/>
      <c r="DA142" s="37"/>
      <c r="DB142" s="37">
        <v>5</v>
      </c>
      <c r="DC142" s="37">
        <v>1</v>
      </c>
      <c r="DD142" s="37"/>
      <c r="DE142" s="37"/>
      <c r="DF142" s="37">
        <v>2</v>
      </c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>
        <v>2</v>
      </c>
      <c r="DX142" s="37"/>
      <c r="DY142" s="37"/>
      <c r="DZ142" s="37"/>
      <c r="EA142" s="37">
        <v>20</v>
      </c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22">
        <f>SUM(D142:EP142)</f>
        <v>291</v>
      </c>
      <c r="ER142" s="40">
        <v>191</v>
      </c>
      <c r="ES142" s="32">
        <f>SUM(EQ142-ER142)</f>
        <v>100</v>
      </c>
      <c r="ET142" s="33">
        <f>SUM(EQ142-ER142)</f>
        <v>100</v>
      </c>
      <c r="EU142" s="24">
        <v>0.45</v>
      </c>
      <c r="EV142" s="34">
        <f>SUM(ET142*EU142)</f>
        <v>45</v>
      </c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</row>
    <row r="143" spans="1:209" s="35" customFormat="1" ht="25.5" customHeight="1">
      <c r="A143" s="1">
        <v>139</v>
      </c>
      <c r="B143" s="5" t="s">
        <v>33</v>
      </c>
      <c r="C143" s="2" t="s">
        <v>50</v>
      </c>
      <c r="D143" s="37"/>
      <c r="E143" s="38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>
        <v>1</v>
      </c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>
        <v>1</v>
      </c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>
        <v>1</v>
      </c>
      <c r="BB143" s="37"/>
      <c r="BC143" s="37"/>
      <c r="BD143" s="37"/>
      <c r="BE143" s="37"/>
      <c r="BF143" s="37"/>
      <c r="BG143" s="37"/>
      <c r="BH143" s="37"/>
      <c r="BI143" s="37">
        <v>2</v>
      </c>
      <c r="BJ143" s="37"/>
      <c r="BK143" s="37"/>
      <c r="BL143" s="37"/>
      <c r="BM143" s="37"/>
      <c r="BN143" s="37"/>
      <c r="BO143" s="37"/>
      <c r="BP143" s="39"/>
      <c r="BQ143" s="37"/>
      <c r="BR143" s="37"/>
      <c r="BS143" s="37"/>
      <c r="BT143" s="37">
        <v>1</v>
      </c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>
        <v>1</v>
      </c>
      <c r="CY143" s="37"/>
      <c r="CZ143" s="37"/>
      <c r="DA143" s="37"/>
      <c r="DB143" s="37"/>
      <c r="DC143" s="37">
        <v>1</v>
      </c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22">
        <f>SUM(D143:EP143)</f>
        <v>8</v>
      </c>
      <c r="ER143" s="40">
        <v>1</v>
      </c>
      <c r="ES143" s="32">
        <f>SUM(EQ143-ER143)</f>
        <v>7</v>
      </c>
      <c r="ET143" s="33">
        <f>SUM(EQ143-ER143)</f>
        <v>7</v>
      </c>
      <c r="EU143" s="24">
        <v>40</v>
      </c>
      <c r="EV143" s="34">
        <f>SUM(ET143*EU143)</f>
        <v>280</v>
      </c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</row>
    <row r="144" spans="1:209" s="35" customFormat="1" ht="25.5" customHeight="1">
      <c r="A144" s="3">
        <v>140</v>
      </c>
      <c r="B144" s="51" t="s">
        <v>249</v>
      </c>
      <c r="C144" s="2" t="s">
        <v>50</v>
      </c>
      <c r="D144" s="37"/>
      <c r="E144" s="38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>
        <v>1</v>
      </c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>
        <v>1</v>
      </c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9"/>
      <c r="BQ144" s="37"/>
      <c r="BR144" s="37"/>
      <c r="BS144" s="37">
        <v>1</v>
      </c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>
        <v>1</v>
      </c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>
        <v>1</v>
      </c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22">
        <f>SUM(D144:EP144)</f>
        <v>5</v>
      </c>
      <c r="ER144" s="40"/>
      <c r="ES144" s="32">
        <f>SUM(EQ144-ER144)</f>
        <v>5</v>
      </c>
      <c r="ET144" s="33">
        <f>SUM(EQ144-ER144)</f>
        <v>5</v>
      </c>
      <c r="EU144" s="24">
        <v>45</v>
      </c>
      <c r="EV144" s="34">
        <f>SUM(ET144*EU144)</f>
        <v>225</v>
      </c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</row>
    <row r="145" spans="1:209" s="35" customFormat="1" ht="25.5" customHeight="1">
      <c r="A145" s="1">
        <v>141</v>
      </c>
      <c r="B145" s="15" t="s">
        <v>34</v>
      </c>
      <c r="C145" s="2" t="s">
        <v>50</v>
      </c>
      <c r="D145" s="37"/>
      <c r="E145" s="38"/>
      <c r="F145" s="37"/>
      <c r="G145" s="37"/>
      <c r="H145" s="37"/>
      <c r="I145" s="37"/>
      <c r="J145" s="37"/>
      <c r="K145" s="37"/>
      <c r="L145" s="37">
        <v>1</v>
      </c>
      <c r="M145" s="37"/>
      <c r="N145" s="37"/>
      <c r="O145" s="37"/>
      <c r="P145" s="37"/>
      <c r="Q145" s="37">
        <v>1</v>
      </c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>
        <v>1</v>
      </c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9"/>
      <c r="BQ145" s="37"/>
      <c r="BR145" s="37"/>
      <c r="BS145" s="37">
        <v>1</v>
      </c>
      <c r="BT145" s="37"/>
      <c r="BU145" s="37">
        <v>1</v>
      </c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>
        <v>1</v>
      </c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22">
        <f>SUM(D145:EP145)</f>
        <v>6</v>
      </c>
      <c r="ER145" s="40"/>
      <c r="ES145" s="32">
        <f>SUM(EQ145-ER145)</f>
        <v>6</v>
      </c>
      <c r="ET145" s="33">
        <f>SUM(EQ145-ER145)</f>
        <v>6</v>
      </c>
      <c r="EU145" s="24">
        <v>44</v>
      </c>
      <c r="EV145" s="34">
        <f>SUM(ET145*EU145)</f>
        <v>264</v>
      </c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</row>
    <row r="146" spans="1:209" s="35" customFormat="1" ht="25.5" customHeight="1">
      <c r="A146" s="3">
        <v>142</v>
      </c>
      <c r="B146" s="5" t="s">
        <v>303</v>
      </c>
      <c r="C146" s="2" t="s">
        <v>83</v>
      </c>
      <c r="D146" s="37"/>
      <c r="E146" s="38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9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>
        <v>12</v>
      </c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22">
        <f>SUM(D146:EP146)</f>
        <v>12</v>
      </c>
      <c r="ER146" s="40">
        <v>2</v>
      </c>
      <c r="ES146" s="32">
        <f>SUM(EQ146-ER146)</f>
        <v>10</v>
      </c>
      <c r="ET146" s="33">
        <f>SUM(EQ146-ER146)</f>
        <v>10</v>
      </c>
      <c r="EU146" s="24">
        <v>9.5</v>
      </c>
      <c r="EV146" s="34">
        <f>SUM(ET146*EU146)</f>
        <v>95</v>
      </c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</row>
    <row r="147" spans="1:209" s="35" customFormat="1" ht="25.5" customHeight="1">
      <c r="A147" s="1">
        <v>143</v>
      </c>
      <c r="B147" s="5" t="s">
        <v>250</v>
      </c>
      <c r="C147" s="2" t="s">
        <v>50</v>
      </c>
      <c r="D147" s="37"/>
      <c r="E147" s="38">
        <v>15</v>
      </c>
      <c r="F147" s="37"/>
      <c r="G147" s="37">
        <v>20</v>
      </c>
      <c r="H147" s="37"/>
      <c r="I147" s="37"/>
      <c r="J147" s="37"/>
      <c r="K147" s="37"/>
      <c r="L147" s="37">
        <v>20</v>
      </c>
      <c r="M147" s="37"/>
      <c r="N147" s="37"/>
      <c r="O147" s="37"/>
      <c r="P147" s="37"/>
      <c r="Q147" s="37">
        <v>17</v>
      </c>
      <c r="R147" s="37"/>
      <c r="S147" s="37">
        <v>6</v>
      </c>
      <c r="T147" s="37"/>
      <c r="U147" s="37"/>
      <c r="V147" s="37"/>
      <c r="W147" s="37"/>
      <c r="X147" s="37">
        <v>15</v>
      </c>
      <c r="Y147" s="37"/>
      <c r="Z147" s="37">
        <v>40</v>
      </c>
      <c r="AA147" s="37"/>
      <c r="AB147" s="37">
        <v>4</v>
      </c>
      <c r="AC147" s="37"/>
      <c r="AD147" s="37"/>
      <c r="AE147" s="37"/>
      <c r="AF147" s="37">
        <v>7</v>
      </c>
      <c r="AG147" s="37"/>
      <c r="AH147" s="37">
        <v>10</v>
      </c>
      <c r="AI147" s="37"/>
      <c r="AJ147" s="37">
        <v>20</v>
      </c>
      <c r="AK147" s="37">
        <v>5</v>
      </c>
      <c r="AL147" s="37">
        <v>10</v>
      </c>
      <c r="AM147" s="37">
        <v>30</v>
      </c>
      <c r="AN147" s="37"/>
      <c r="AO147" s="37"/>
      <c r="AP147" s="37">
        <v>5</v>
      </c>
      <c r="AQ147" s="37"/>
      <c r="AR147" s="37">
        <v>5</v>
      </c>
      <c r="AS147" s="37"/>
      <c r="AT147" s="37">
        <v>20</v>
      </c>
      <c r="AU147" s="37">
        <v>20</v>
      </c>
      <c r="AV147" s="37"/>
      <c r="AW147" s="37">
        <v>25</v>
      </c>
      <c r="AX147" s="37">
        <v>18</v>
      </c>
      <c r="AY147" s="37"/>
      <c r="AZ147" s="37">
        <v>5</v>
      </c>
      <c r="BA147" s="37">
        <v>40</v>
      </c>
      <c r="BB147" s="37">
        <v>12</v>
      </c>
      <c r="BC147" s="37">
        <v>50</v>
      </c>
      <c r="BD147" s="37">
        <v>5</v>
      </c>
      <c r="BE147" s="37">
        <v>25</v>
      </c>
      <c r="BF147" s="37">
        <v>20</v>
      </c>
      <c r="BG147" s="37"/>
      <c r="BH147" s="37"/>
      <c r="BI147" s="37">
        <v>10</v>
      </c>
      <c r="BJ147" s="37">
        <v>40</v>
      </c>
      <c r="BK147" s="37">
        <v>20</v>
      </c>
      <c r="BL147" s="37"/>
      <c r="BM147" s="37">
        <v>12</v>
      </c>
      <c r="BN147" s="37"/>
      <c r="BO147" s="37">
        <v>3</v>
      </c>
      <c r="BP147" s="39"/>
      <c r="BQ147" s="37"/>
      <c r="BR147" s="37">
        <v>10</v>
      </c>
      <c r="BS147" s="37">
        <v>10</v>
      </c>
      <c r="BT147" s="37"/>
      <c r="BU147" s="37"/>
      <c r="BV147" s="37">
        <v>5</v>
      </c>
      <c r="BW147" s="37">
        <v>36</v>
      </c>
      <c r="BX147" s="37">
        <v>20</v>
      </c>
      <c r="BY147" s="37">
        <v>10</v>
      </c>
      <c r="BZ147" s="37"/>
      <c r="CA147" s="37"/>
      <c r="CB147" s="37"/>
      <c r="CC147" s="37">
        <v>10</v>
      </c>
      <c r="CD147" s="37"/>
      <c r="CE147" s="37">
        <v>5</v>
      </c>
      <c r="CF147" s="37"/>
      <c r="CG147" s="37">
        <v>15</v>
      </c>
      <c r="CH147" s="37">
        <v>50</v>
      </c>
      <c r="CI147" s="37"/>
      <c r="CJ147" s="37">
        <v>24</v>
      </c>
      <c r="CK147" s="37">
        <v>15</v>
      </c>
      <c r="CL147" s="37">
        <v>50</v>
      </c>
      <c r="CM147" s="37">
        <v>20</v>
      </c>
      <c r="CN147" s="37">
        <v>20</v>
      </c>
      <c r="CO147" s="37"/>
      <c r="CP147" s="37"/>
      <c r="CQ147" s="37"/>
      <c r="CR147" s="37">
        <v>5</v>
      </c>
      <c r="CS147" s="37"/>
      <c r="CT147" s="37">
        <v>15</v>
      </c>
      <c r="CU147" s="37">
        <v>10</v>
      </c>
      <c r="CV147" s="37"/>
      <c r="CW147" s="37"/>
      <c r="CX147" s="37"/>
      <c r="CY147" s="37"/>
      <c r="CZ147" s="37"/>
      <c r="DA147" s="37">
        <v>25</v>
      </c>
      <c r="DB147" s="37"/>
      <c r="DC147" s="37">
        <v>20</v>
      </c>
      <c r="DD147" s="37">
        <v>10</v>
      </c>
      <c r="DE147" s="37"/>
      <c r="DF147" s="37">
        <v>60</v>
      </c>
      <c r="DG147" s="37">
        <v>5</v>
      </c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>
        <v>5</v>
      </c>
      <c r="DX147" s="37"/>
      <c r="DY147" s="37"/>
      <c r="DZ147" s="37"/>
      <c r="EA147" s="37">
        <v>20</v>
      </c>
      <c r="EB147" s="37"/>
      <c r="EC147" s="37">
        <v>10</v>
      </c>
      <c r="ED147" s="37"/>
      <c r="EE147" s="37"/>
      <c r="EF147" s="37">
        <v>40</v>
      </c>
      <c r="EG147" s="37"/>
      <c r="EH147" s="37"/>
      <c r="EI147" s="37"/>
      <c r="EJ147" s="37"/>
      <c r="EK147" s="37"/>
      <c r="EL147" s="37">
        <v>10</v>
      </c>
      <c r="EM147" s="37"/>
      <c r="EN147" s="37"/>
      <c r="EO147" s="37"/>
      <c r="EP147" s="37"/>
      <c r="EQ147" s="22">
        <f>SUM(D147:EP147)</f>
        <v>1089</v>
      </c>
      <c r="ER147" s="40">
        <v>89</v>
      </c>
      <c r="ES147" s="32">
        <f>SUM(EQ147-ER147)</f>
        <v>1000</v>
      </c>
      <c r="ET147" s="33">
        <f>SUM(EQ147-ER147)</f>
        <v>1000</v>
      </c>
      <c r="EU147" s="24">
        <v>0.08</v>
      </c>
      <c r="EV147" s="34">
        <f>SUM(ET147*EU147)</f>
        <v>80</v>
      </c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</row>
    <row r="148" spans="1:209" s="35" customFormat="1" ht="25.5" customHeight="1">
      <c r="A148" s="3">
        <v>144</v>
      </c>
      <c r="B148" s="5" t="s">
        <v>251</v>
      </c>
      <c r="C148" s="2" t="s">
        <v>50</v>
      </c>
      <c r="D148" s="37"/>
      <c r="E148" s="38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>
        <v>1</v>
      </c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9"/>
      <c r="BQ148" s="37"/>
      <c r="BR148" s="37"/>
      <c r="BS148" s="37">
        <v>5</v>
      </c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>
        <v>3</v>
      </c>
      <c r="CU148" s="37"/>
      <c r="CV148" s="37"/>
      <c r="CW148" s="37"/>
      <c r="CX148" s="37"/>
      <c r="CY148" s="37"/>
      <c r="CZ148" s="37"/>
      <c r="DA148" s="37"/>
      <c r="DB148" s="37"/>
      <c r="DC148" s="37">
        <v>4</v>
      </c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22">
        <f>SUM(D148:EP148)</f>
        <v>13</v>
      </c>
      <c r="ER148" s="40">
        <v>3</v>
      </c>
      <c r="ES148" s="32">
        <f>SUM(EQ148-ER148)</f>
        <v>10</v>
      </c>
      <c r="ET148" s="33">
        <f>SUM(EQ148-ER148)</f>
        <v>10</v>
      </c>
      <c r="EU148" s="24">
        <v>0.6</v>
      </c>
      <c r="EV148" s="34">
        <f>SUM(ET148*EU148)</f>
        <v>6</v>
      </c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</row>
    <row r="149" spans="1:209" s="42" customFormat="1" ht="25.5" customHeight="1">
      <c r="A149" s="1">
        <v>145</v>
      </c>
      <c r="B149" s="5" t="s">
        <v>252</v>
      </c>
      <c r="C149" s="2" t="s">
        <v>50</v>
      </c>
      <c r="D149" s="37"/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>
        <v>1</v>
      </c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>
        <v>10</v>
      </c>
      <c r="AI149" s="37"/>
      <c r="AJ149" s="37">
        <v>5</v>
      </c>
      <c r="AK149" s="37"/>
      <c r="AL149" s="37">
        <v>2</v>
      </c>
      <c r="AM149" s="37">
        <v>5</v>
      </c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>
        <v>2</v>
      </c>
      <c r="BL149" s="37"/>
      <c r="BM149" s="37"/>
      <c r="BN149" s="37"/>
      <c r="BO149" s="37"/>
      <c r="BP149" s="39"/>
      <c r="BQ149" s="37"/>
      <c r="BR149" s="37"/>
      <c r="BS149" s="37">
        <v>5</v>
      </c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>
        <v>15</v>
      </c>
      <c r="CU149" s="37">
        <v>5</v>
      </c>
      <c r="CV149" s="37"/>
      <c r="CW149" s="37"/>
      <c r="CX149" s="37"/>
      <c r="CY149" s="37"/>
      <c r="CZ149" s="37"/>
      <c r="DA149" s="37">
        <v>5</v>
      </c>
      <c r="DB149" s="37">
        <v>5</v>
      </c>
      <c r="DC149" s="37">
        <v>4</v>
      </c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22">
        <f>SUM(D149:EP149)</f>
        <v>64</v>
      </c>
      <c r="ER149" s="40">
        <v>14</v>
      </c>
      <c r="ES149" s="32">
        <f>SUM(EQ149-ER149)</f>
        <v>50</v>
      </c>
      <c r="ET149" s="33">
        <f>SUM(EQ149-ER149)</f>
        <v>50</v>
      </c>
      <c r="EU149" s="24">
        <v>0.8</v>
      </c>
      <c r="EV149" s="34">
        <f>SUM(ET149*EU149)</f>
        <v>40</v>
      </c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</row>
    <row r="150" spans="1:209" s="50" customFormat="1" ht="25.5" customHeight="1">
      <c r="A150" s="3">
        <v>146</v>
      </c>
      <c r="B150" s="5" t="s">
        <v>253</v>
      </c>
      <c r="C150" s="2" t="s">
        <v>50</v>
      </c>
      <c r="D150" s="37"/>
      <c r="E150" s="38">
        <v>20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>
        <v>5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>
        <v>10</v>
      </c>
      <c r="AJ150" s="37"/>
      <c r="AK150" s="37"/>
      <c r="AL150" s="37">
        <v>5</v>
      </c>
      <c r="AM150" s="37">
        <v>8</v>
      </c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>
        <v>5</v>
      </c>
      <c r="BD150" s="37"/>
      <c r="BE150" s="37">
        <v>4</v>
      </c>
      <c r="BF150" s="37"/>
      <c r="BG150" s="37"/>
      <c r="BH150" s="37"/>
      <c r="BI150" s="37"/>
      <c r="BJ150" s="37">
        <v>5</v>
      </c>
      <c r="BK150" s="37"/>
      <c r="BL150" s="37"/>
      <c r="BM150" s="37"/>
      <c r="BN150" s="37"/>
      <c r="BO150" s="37"/>
      <c r="BP150" s="41"/>
      <c r="BQ150" s="37"/>
      <c r="BR150" s="37"/>
      <c r="BS150" s="37">
        <v>5</v>
      </c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>
        <v>5</v>
      </c>
      <c r="CJ150" s="37"/>
      <c r="CK150" s="37"/>
      <c r="CL150" s="37"/>
      <c r="CM150" s="37"/>
      <c r="CN150" s="37"/>
      <c r="CO150" s="37">
        <v>3</v>
      </c>
      <c r="CP150" s="37"/>
      <c r="CQ150" s="37"/>
      <c r="CR150" s="37"/>
      <c r="CS150" s="37"/>
      <c r="CT150" s="37">
        <v>5</v>
      </c>
      <c r="CU150" s="37"/>
      <c r="CV150" s="37"/>
      <c r="CW150" s="37"/>
      <c r="CX150" s="37"/>
      <c r="CY150" s="37"/>
      <c r="CZ150" s="37"/>
      <c r="DA150" s="37">
        <v>3</v>
      </c>
      <c r="DB150" s="37">
        <v>5</v>
      </c>
      <c r="DC150" s="37">
        <v>4</v>
      </c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22">
        <f>SUM(D150:EP150)</f>
        <v>92</v>
      </c>
      <c r="ER150" s="40">
        <v>42</v>
      </c>
      <c r="ES150" s="32">
        <f>SUM(EQ150-ER150)</f>
        <v>50</v>
      </c>
      <c r="ET150" s="33">
        <f>SUM(EQ150-ER150)</f>
        <v>50</v>
      </c>
      <c r="EU150" s="24">
        <v>0.5</v>
      </c>
      <c r="EV150" s="34">
        <f>SUM(ET150*EU150)</f>
        <v>25</v>
      </c>
      <c r="EW150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</row>
    <row r="151" spans="1:209" s="50" customFormat="1" ht="25.5" customHeight="1">
      <c r="A151" s="1">
        <v>147</v>
      </c>
      <c r="B151" s="5" t="s">
        <v>254</v>
      </c>
      <c r="C151" s="2" t="s">
        <v>50</v>
      </c>
      <c r="D151" s="37"/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>
        <v>10</v>
      </c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>
        <v>10</v>
      </c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>
        <v>1</v>
      </c>
      <c r="BL151" s="37"/>
      <c r="BM151" s="37"/>
      <c r="BN151" s="37"/>
      <c r="BO151" s="37"/>
      <c r="BP151" s="44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>
        <v>1</v>
      </c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22">
        <f>SUM(D151:EP151)</f>
        <v>22</v>
      </c>
      <c r="ER151" s="40">
        <v>2</v>
      </c>
      <c r="ES151" s="32">
        <f>SUM(EQ151-ER151)</f>
        <v>20</v>
      </c>
      <c r="ET151" s="33">
        <f>SUM(EQ151-ER151)</f>
        <v>20</v>
      </c>
      <c r="EU151" s="24">
        <v>2</v>
      </c>
      <c r="EV151" s="34">
        <f>SUM(ET151*EU151)</f>
        <v>40</v>
      </c>
      <c r="EW151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</row>
    <row r="152" spans="1:209" s="35" customFormat="1" ht="25.5" customHeight="1">
      <c r="A152" s="3">
        <v>148</v>
      </c>
      <c r="B152" s="5" t="s">
        <v>139</v>
      </c>
      <c r="C152" s="2" t="s">
        <v>50</v>
      </c>
      <c r="D152" s="37"/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>
        <v>10</v>
      </c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44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>
        <v>2</v>
      </c>
      <c r="CU152" s="37"/>
      <c r="CV152" s="37"/>
      <c r="CW152" s="37"/>
      <c r="CX152" s="37"/>
      <c r="CY152" s="37"/>
      <c r="CZ152" s="37"/>
      <c r="DA152" s="37">
        <v>1</v>
      </c>
      <c r="DB152" s="37"/>
      <c r="DC152" s="37">
        <v>4</v>
      </c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22">
        <f>SUM(D152:EP152)</f>
        <v>17</v>
      </c>
      <c r="ER152" s="40">
        <v>2</v>
      </c>
      <c r="ES152" s="32">
        <f>SUM(EQ152-ER152)</f>
        <v>15</v>
      </c>
      <c r="ET152" s="33">
        <f>SUM(EQ152-ER152)</f>
        <v>15</v>
      </c>
      <c r="EU152" s="24">
        <v>1</v>
      </c>
      <c r="EV152" s="34">
        <f>SUM(ET152*EU152)</f>
        <v>15</v>
      </c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</row>
    <row r="153" spans="1:209" s="35" customFormat="1" ht="25.5" customHeight="1">
      <c r="A153" s="1">
        <v>149</v>
      </c>
      <c r="B153" s="5" t="s">
        <v>255</v>
      </c>
      <c r="C153" s="2" t="s">
        <v>50</v>
      </c>
      <c r="D153" s="37"/>
      <c r="E153" s="38"/>
      <c r="F153" s="37"/>
      <c r="G153" s="37"/>
      <c r="H153" s="37"/>
      <c r="I153" s="37"/>
      <c r="J153" s="37"/>
      <c r="K153" s="37"/>
      <c r="L153" s="37">
        <v>7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>
        <v>1</v>
      </c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>
        <v>1</v>
      </c>
      <c r="AV153" s="37"/>
      <c r="AW153" s="37"/>
      <c r="AX153" s="37">
        <v>1</v>
      </c>
      <c r="AY153" s="37"/>
      <c r="AZ153" s="37"/>
      <c r="BA153" s="37">
        <v>4</v>
      </c>
      <c r="BB153" s="37"/>
      <c r="BC153" s="37"/>
      <c r="BD153" s="37"/>
      <c r="BE153" s="37">
        <v>1</v>
      </c>
      <c r="BF153" s="37"/>
      <c r="BG153" s="37"/>
      <c r="BH153" s="37"/>
      <c r="BI153" s="37">
        <v>5</v>
      </c>
      <c r="BJ153" s="37"/>
      <c r="BK153" s="37"/>
      <c r="BL153" s="37"/>
      <c r="BM153" s="37"/>
      <c r="BN153" s="37"/>
      <c r="BO153" s="37"/>
      <c r="BP153" s="39"/>
      <c r="BQ153" s="37"/>
      <c r="BR153" s="37">
        <v>2</v>
      </c>
      <c r="BS153" s="37">
        <v>2</v>
      </c>
      <c r="BT153" s="37"/>
      <c r="BU153" s="37">
        <v>1</v>
      </c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>
        <v>3</v>
      </c>
      <c r="CM153" s="37"/>
      <c r="CN153" s="37"/>
      <c r="CO153" s="37">
        <v>2</v>
      </c>
      <c r="CP153" s="37"/>
      <c r="CQ153" s="37"/>
      <c r="CR153" s="37">
        <v>1</v>
      </c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>
        <v>4</v>
      </c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>
        <v>2</v>
      </c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22">
        <f>SUM(D153:EP153)</f>
        <v>37</v>
      </c>
      <c r="ER153" s="40">
        <v>7</v>
      </c>
      <c r="ES153" s="32">
        <f>SUM(EQ153-ER153)</f>
        <v>30</v>
      </c>
      <c r="ET153" s="33">
        <f>SUM(EQ153-ER153)</f>
        <v>30</v>
      </c>
      <c r="EU153" s="24">
        <v>0.5</v>
      </c>
      <c r="EV153" s="34">
        <f>SUM(ET153*EU153)</f>
        <v>15</v>
      </c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</row>
    <row r="154" spans="1:209" s="35" customFormat="1" ht="25.5" customHeight="1">
      <c r="A154" s="3">
        <v>150</v>
      </c>
      <c r="B154" s="5" t="s">
        <v>304</v>
      </c>
      <c r="C154" s="2" t="s">
        <v>50</v>
      </c>
      <c r="D154" s="44"/>
      <c r="E154" s="45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37">
        <v>16</v>
      </c>
      <c r="AV154" s="44"/>
      <c r="AW154" s="44"/>
      <c r="AX154" s="44"/>
      <c r="AY154" s="44"/>
      <c r="AZ154" s="44"/>
      <c r="BA154" s="44"/>
      <c r="BB154" s="44"/>
      <c r="BC154" s="44"/>
      <c r="BD154" s="44"/>
      <c r="BE154" s="37">
        <v>2</v>
      </c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>
        <v>2</v>
      </c>
      <c r="EQ154" s="22">
        <f>SUM(D154:EP154)</f>
        <v>20</v>
      </c>
      <c r="ER154" s="47"/>
      <c r="ES154" s="32">
        <f>SUM(EQ154-ER154)</f>
        <v>20</v>
      </c>
      <c r="ET154" s="33">
        <f>SUM(EQ154-ER154)</f>
        <v>20</v>
      </c>
      <c r="EU154" s="48">
        <v>4.2</v>
      </c>
      <c r="EV154" s="34">
        <f>SUM(ET154*EU154)</f>
        <v>84</v>
      </c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</row>
    <row r="155" spans="1:209" s="35" customFormat="1" ht="25.5" customHeight="1">
      <c r="A155" s="1">
        <v>151</v>
      </c>
      <c r="B155" s="5" t="s">
        <v>105</v>
      </c>
      <c r="C155" s="2" t="s">
        <v>50</v>
      </c>
      <c r="D155" s="37"/>
      <c r="E155" s="38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>
        <v>5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>
        <v>5</v>
      </c>
      <c r="AL155" s="37"/>
      <c r="AM155" s="37">
        <v>20</v>
      </c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>
        <v>20</v>
      </c>
      <c r="BJ155" s="37"/>
      <c r="BK155" s="37"/>
      <c r="BL155" s="37"/>
      <c r="BM155" s="37"/>
      <c r="BN155" s="37"/>
      <c r="BO155" s="37"/>
      <c r="BP155" s="39"/>
      <c r="BQ155" s="37"/>
      <c r="BR155" s="37"/>
      <c r="BS155" s="37">
        <v>5</v>
      </c>
      <c r="BT155" s="37"/>
      <c r="BU155" s="37"/>
      <c r="BV155" s="37"/>
      <c r="BW155" s="37">
        <v>4</v>
      </c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>
        <v>1</v>
      </c>
      <c r="CY155" s="37"/>
      <c r="CZ155" s="37"/>
      <c r="DA155" s="37"/>
      <c r="DB155" s="37"/>
      <c r="DC155" s="37"/>
      <c r="DD155" s="37"/>
      <c r="DE155" s="37"/>
      <c r="DF155" s="37">
        <v>15</v>
      </c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22">
        <f>SUM(D155:EP155)</f>
        <v>75</v>
      </c>
      <c r="ER155" s="40"/>
      <c r="ES155" s="32">
        <f>SUM(EQ155-ER155)</f>
        <v>75</v>
      </c>
      <c r="ET155" s="33">
        <f>SUM(EQ155-ER155)</f>
        <v>75</v>
      </c>
      <c r="EU155" s="24">
        <v>2</v>
      </c>
      <c r="EV155" s="34">
        <f>SUM(ET155*EU155)</f>
        <v>150</v>
      </c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</row>
    <row r="156" spans="1:209" s="35" customFormat="1" ht="25.5" customHeight="1">
      <c r="A156" s="3">
        <v>152</v>
      </c>
      <c r="B156" s="5" t="s">
        <v>280</v>
      </c>
      <c r="C156" s="2" t="s">
        <v>53</v>
      </c>
      <c r="D156" s="37"/>
      <c r="E156" s="38">
        <v>5</v>
      </c>
      <c r="F156" s="37"/>
      <c r="G156" s="37"/>
      <c r="H156" s="37"/>
      <c r="I156" s="37"/>
      <c r="J156" s="37"/>
      <c r="K156" s="37"/>
      <c r="L156" s="37">
        <v>5</v>
      </c>
      <c r="M156" s="37"/>
      <c r="N156" s="37"/>
      <c r="O156" s="37"/>
      <c r="P156" s="37"/>
      <c r="Q156" s="37">
        <v>3</v>
      </c>
      <c r="R156" s="37"/>
      <c r="S156" s="37"/>
      <c r="T156" s="37">
        <v>13</v>
      </c>
      <c r="U156" s="37"/>
      <c r="V156" s="37"/>
      <c r="W156" s="37"/>
      <c r="X156" s="37">
        <v>1</v>
      </c>
      <c r="Y156" s="37"/>
      <c r="Z156" s="37">
        <v>2</v>
      </c>
      <c r="AA156" s="37"/>
      <c r="AB156" s="37"/>
      <c r="AC156" s="37"/>
      <c r="AD156" s="37"/>
      <c r="AE156" s="37"/>
      <c r="AF156" s="37"/>
      <c r="AG156" s="37"/>
      <c r="AH156" s="37"/>
      <c r="AI156" s="37">
        <v>2</v>
      </c>
      <c r="AJ156" s="37"/>
      <c r="AK156" s="37">
        <v>5</v>
      </c>
      <c r="AL156" s="37"/>
      <c r="AM156" s="37">
        <v>20</v>
      </c>
      <c r="AN156" s="37"/>
      <c r="AO156" s="37"/>
      <c r="AP156" s="37"/>
      <c r="AQ156" s="37"/>
      <c r="AR156" s="37"/>
      <c r="AS156" s="37"/>
      <c r="AT156" s="37"/>
      <c r="AU156" s="37">
        <v>7</v>
      </c>
      <c r="AV156" s="37">
        <v>2</v>
      </c>
      <c r="AW156" s="37">
        <v>4</v>
      </c>
      <c r="AX156" s="37">
        <v>3</v>
      </c>
      <c r="AY156" s="37"/>
      <c r="AZ156" s="37">
        <v>3</v>
      </c>
      <c r="BA156" s="37">
        <v>22</v>
      </c>
      <c r="BB156" s="37">
        <v>2</v>
      </c>
      <c r="BC156" s="37">
        <v>10</v>
      </c>
      <c r="BD156" s="37">
        <v>3</v>
      </c>
      <c r="BE156" s="37">
        <v>13</v>
      </c>
      <c r="BF156" s="37"/>
      <c r="BG156" s="37"/>
      <c r="BH156" s="37"/>
      <c r="BI156" s="37">
        <v>2</v>
      </c>
      <c r="BJ156" s="37"/>
      <c r="BK156" s="37"/>
      <c r="BL156" s="37"/>
      <c r="BM156" s="37"/>
      <c r="BN156" s="37"/>
      <c r="BO156" s="37"/>
      <c r="BP156" s="39"/>
      <c r="BQ156" s="37"/>
      <c r="BR156" s="37"/>
      <c r="BS156" s="37">
        <v>10</v>
      </c>
      <c r="BT156" s="37"/>
      <c r="BU156" s="37">
        <v>10</v>
      </c>
      <c r="BV156" s="37">
        <v>1</v>
      </c>
      <c r="BW156" s="37"/>
      <c r="BX156" s="37">
        <v>2</v>
      </c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>
        <v>1</v>
      </c>
      <c r="CM156" s="37">
        <v>2</v>
      </c>
      <c r="CN156" s="37">
        <v>3</v>
      </c>
      <c r="CO156" s="37"/>
      <c r="CP156" s="37"/>
      <c r="CQ156" s="37"/>
      <c r="CR156" s="37"/>
      <c r="CS156" s="37"/>
      <c r="CT156" s="37">
        <v>7</v>
      </c>
      <c r="CU156" s="37"/>
      <c r="CV156" s="37"/>
      <c r="CW156" s="37"/>
      <c r="CX156" s="37">
        <v>1</v>
      </c>
      <c r="CY156" s="37"/>
      <c r="CZ156" s="37"/>
      <c r="DA156" s="37"/>
      <c r="DB156" s="37">
        <v>3</v>
      </c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>
        <v>10</v>
      </c>
      <c r="EG156" s="37"/>
      <c r="EH156" s="37"/>
      <c r="EI156" s="37"/>
      <c r="EJ156" s="37"/>
      <c r="EK156" s="37"/>
      <c r="EL156" s="37">
        <v>3</v>
      </c>
      <c r="EM156" s="37"/>
      <c r="EN156" s="37"/>
      <c r="EO156" s="37"/>
      <c r="EP156" s="37"/>
      <c r="EQ156" s="22">
        <f>SUM(D156:EP156)</f>
        <v>180</v>
      </c>
      <c r="ER156" s="40"/>
      <c r="ES156" s="32">
        <f>SUM(EQ156-ER156)</f>
        <v>180</v>
      </c>
      <c r="ET156" s="33">
        <f>SUM(EQ156-ER156)</f>
        <v>180</v>
      </c>
      <c r="EU156" s="24">
        <v>2</v>
      </c>
      <c r="EV156" s="34">
        <f>SUM(ET156*EU156)</f>
        <v>360</v>
      </c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</row>
    <row r="157" spans="1:209" s="35" customFormat="1" ht="25.5" customHeight="1">
      <c r="A157" s="1">
        <v>153</v>
      </c>
      <c r="B157" s="8" t="s">
        <v>281</v>
      </c>
      <c r="C157" s="2" t="s">
        <v>53</v>
      </c>
      <c r="D157" s="37"/>
      <c r="E157" s="38">
        <v>5</v>
      </c>
      <c r="F157" s="37"/>
      <c r="G157" s="37"/>
      <c r="H157" s="37"/>
      <c r="I157" s="37"/>
      <c r="J157" s="37"/>
      <c r="K157" s="37"/>
      <c r="L157" s="37">
        <v>5</v>
      </c>
      <c r="M157" s="37"/>
      <c r="N157" s="37"/>
      <c r="O157" s="37"/>
      <c r="P157" s="37"/>
      <c r="Q157" s="37">
        <v>3</v>
      </c>
      <c r="R157" s="37"/>
      <c r="S157" s="37"/>
      <c r="T157" s="37">
        <v>13</v>
      </c>
      <c r="U157" s="37"/>
      <c r="V157" s="37"/>
      <c r="W157" s="37"/>
      <c r="X157" s="37">
        <v>1</v>
      </c>
      <c r="Y157" s="37"/>
      <c r="Z157" s="37">
        <v>2</v>
      </c>
      <c r="AA157" s="37"/>
      <c r="AB157" s="37"/>
      <c r="AC157" s="37"/>
      <c r="AD157" s="37"/>
      <c r="AE157" s="37"/>
      <c r="AF157" s="37"/>
      <c r="AG157" s="37"/>
      <c r="AH157" s="37"/>
      <c r="AI157" s="37">
        <v>4</v>
      </c>
      <c r="AJ157" s="37">
        <v>10</v>
      </c>
      <c r="AK157" s="37">
        <v>5</v>
      </c>
      <c r="AL157" s="37"/>
      <c r="AM157" s="37">
        <v>3</v>
      </c>
      <c r="AN157" s="37"/>
      <c r="AO157" s="37"/>
      <c r="AP157" s="37"/>
      <c r="AQ157" s="37"/>
      <c r="AR157" s="37"/>
      <c r="AS157" s="37"/>
      <c r="AT157" s="37"/>
      <c r="AU157" s="37">
        <v>10</v>
      </c>
      <c r="AV157" s="37">
        <v>2</v>
      </c>
      <c r="AW157" s="37">
        <v>4</v>
      </c>
      <c r="AX157" s="37">
        <v>3</v>
      </c>
      <c r="AY157" s="37"/>
      <c r="AZ157" s="37">
        <v>2</v>
      </c>
      <c r="BA157" s="37">
        <v>17</v>
      </c>
      <c r="BB157" s="37">
        <v>2</v>
      </c>
      <c r="BC157" s="37">
        <v>28</v>
      </c>
      <c r="BD157" s="37">
        <v>2</v>
      </c>
      <c r="BE157" s="37">
        <v>12</v>
      </c>
      <c r="BF157" s="37"/>
      <c r="BG157" s="37"/>
      <c r="BH157" s="37"/>
      <c r="BI157" s="37">
        <v>2</v>
      </c>
      <c r="BJ157" s="37"/>
      <c r="BK157" s="37"/>
      <c r="BL157" s="37"/>
      <c r="BM157" s="37"/>
      <c r="BN157" s="37"/>
      <c r="BO157" s="37"/>
      <c r="BP157" s="39"/>
      <c r="BQ157" s="37"/>
      <c r="BR157" s="37"/>
      <c r="BS157" s="37">
        <v>10</v>
      </c>
      <c r="BT157" s="37"/>
      <c r="BU157" s="37"/>
      <c r="BV157" s="37"/>
      <c r="BW157" s="37">
        <v>5</v>
      </c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>
        <v>1</v>
      </c>
      <c r="CM157" s="37">
        <v>2</v>
      </c>
      <c r="CN157" s="37"/>
      <c r="CO157" s="37"/>
      <c r="CP157" s="37">
        <v>4</v>
      </c>
      <c r="CQ157" s="37"/>
      <c r="CR157" s="37">
        <v>2</v>
      </c>
      <c r="CS157" s="37"/>
      <c r="CT157" s="37">
        <v>5</v>
      </c>
      <c r="CU157" s="37"/>
      <c r="CV157" s="37"/>
      <c r="CW157" s="37"/>
      <c r="CX157" s="37">
        <v>1</v>
      </c>
      <c r="CY157" s="37"/>
      <c r="CZ157" s="37"/>
      <c r="DA157" s="37"/>
      <c r="DB157" s="37">
        <v>3</v>
      </c>
      <c r="DC157" s="37">
        <v>15</v>
      </c>
      <c r="DD157" s="37"/>
      <c r="DE157" s="37"/>
      <c r="DF157" s="37">
        <v>10</v>
      </c>
      <c r="DG157" s="37"/>
      <c r="DH157" s="37">
        <v>1</v>
      </c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>
        <v>10</v>
      </c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22">
        <f>SUM(D157:EP157)</f>
        <v>204</v>
      </c>
      <c r="ER157" s="40">
        <v>4</v>
      </c>
      <c r="ES157" s="32">
        <f>SUM(EQ157-ER157)</f>
        <v>200</v>
      </c>
      <c r="ET157" s="33">
        <f>SUM(EQ157-ER157)</f>
        <v>200</v>
      </c>
      <c r="EU157" s="24">
        <v>1.5</v>
      </c>
      <c r="EV157" s="34">
        <f>SUM(ET157*EU157)</f>
        <v>300</v>
      </c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</row>
    <row r="158" spans="1:209" s="35" customFormat="1" ht="25.5" customHeight="1">
      <c r="A158" s="3">
        <v>154</v>
      </c>
      <c r="B158" s="5" t="s">
        <v>269</v>
      </c>
      <c r="C158" s="2" t="s">
        <v>53</v>
      </c>
      <c r="D158" s="37"/>
      <c r="E158" s="38">
        <v>5</v>
      </c>
      <c r="F158" s="37"/>
      <c r="G158" s="37"/>
      <c r="H158" s="37"/>
      <c r="I158" s="37"/>
      <c r="J158" s="37"/>
      <c r="K158" s="37"/>
      <c r="L158" s="37">
        <v>2</v>
      </c>
      <c r="M158" s="37"/>
      <c r="N158" s="37"/>
      <c r="O158" s="37"/>
      <c r="P158" s="37"/>
      <c r="Q158" s="37"/>
      <c r="R158" s="37"/>
      <c r="S158" s="37">
        <v>1</v>
      </c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>
        <v>5</v>
      </c>
      <c r="AL158" s="37"/>
      <c r="AM158" s="37">
        <v>3</v>
      </c>
      <c r="AN158" s="37"/>
      <c r="AO158" s="37"/>
      <c r="AP158" s="37"/>
      <c r="AQ158" s="37"/>
      <c r="AR158" s="37"/>
      <c r="AS158" s="37"/>
      <c r="AT158" s="37"/>
      <c r="AU158" s="37"/>
      <c r="AV158" s="37"/>
      <c r="AW158" s="37">
        <v>2</v>
      </c>
      <c r="AX158" s="37"/>
      <c r="AY158" s="37"/>
      <c r="AZ158" s="37"/>
      <c r="BA158" s="37">
        <v>5</v>
      </c>
      <c r="BB158" s="37">
        <v>2</v>
      </c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9"/>
      <c r="BQ158" s="37"/>
      <c r="BR158" s="37"/>
      <c r="BS158" s="37">
        <v>5</v>
      </c>
      <c r="BT158" s="37"/>
      <c r="BU158" s="37">
        <v>10</v>
      </c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>
        <v>1</v>
      </c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>
        <v>5</v>
      </c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22">
        <f>SUM(D158:EP158)</f>
        <v>46</v>
      </c>
      <c r="ER158" s="40">
        <v>1</v>
      </c>
      <c r="ES158" s="32">
        <f>SUM(EQ158-ER158)</f>
        <v>45</v>
      </c>
      <c r="ET158" s="33">
        <f>SUM(EQ158-ER158)</f>
        <v>45</v>
      </c>
      <c r="EU158" s="24">
        <v>7</v>
      </c>
      <c r="EV158" s="34">
        <f>SUM(ET158*EU158)</f>
        <v>315</v>
      </c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</row>
    <row r="159" spans="1:209" s="35" customFormat="1" ht="25.5" customHeight="1">
      <c r="A159" s="1">
        <v>155</v>
      </c>
      <c r="B159" s="5" t="s">
        <v>305</v>
      </c>
      <c r="C159" s="2" t="s">
        <v>50</v>
      </c>
      <c r="D159" s="44"/>
      <c r="E159" s="45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37">
        <v>1</v>
      </c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>
        <v>4</v>
      </c>
      <c r="EQ159" s="22">
        <f>SUM(D159:EP159)</f>
        <v>5</v>
      </c>
      <c r="ER159" s="44"/>
      <c r="ES159" s="32">
        <f>SUM(EQ159-ER159)</f>
        <v>5</v>
      </c>
      <c r="ET159" s="33">
        <f>SUM(EQ159-ER159)</f>
        <v>5</v>
      </c>
      <c r="EU159" s="48">
        <v>4.2</v>
      </c>
      <c r="EV159" s="34">
        <f>SUM(ET159*EU159)</f>
        <v>21</v>
      </c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</row>
    <row r="160" spans="1:209" s="35" customFormat="1" ht="25.5" customHeight="1">
      <c r="A160" s="3">
        <v>156</v>
      </c>
      <c r="B160" s="5" t="s">
        <v>268</v>
      </c>
      <c r="C160" s="2" t="s">
        <v>53</v>
      </c>
      <c r="D160" s="37"/>
      <c r="E160" s="38">
        <v>5</v>
      </c>
      <c r="F160" s="37"/>
      <c r="G160" s="37"/>
      <c r="H160" s="37"/>
      <c r="I160" s="37"/>
      <c r="J160" s="37"/>
      <c r="K160" s="37"/>
      <c r="L160" s="37">
        <v>2</v>
      </c>
      <c r="M160" s="37"/>
      <c r="N160" s="37"/>
      <c r="O160" s="37"/>
      <c r="P160" s="37"/>
      <c r="Q160" s="37"/>
      <c r="R160" s="37"/>
      <c r="S160" s="37">
        <v>1</v>
      </c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>
        <v>5</v>
      </c>
      <c r="AL160" s="37"/>
      <c r="AM160" s="37">
        <v>3</v>
      </c>
      <c r="AN160" s="37"/>
      <c r="AO160" s="37"/>
      <c r="AP160" s="37"/>
      <c r="AQ160" s="37"/>
      <c r="AR160" s="37"/>
      <c r="AS160" s="37"/>
      <c r="AT160" s="37"/>
      <c r="AU160" s="37"/>
      <c r="AV160" s="37">
        <v>1</v>
      </c>
      <c r="AW160" s="37">
        <v>1</v>
      </c>
      <c r="AX160" s="37"/>
      <c r="AY160" s="37"/>
      <c r="AZ160" s="37"/>
      <c r="BA160" s="37">
        <v>5</v>
      </c>
      <c r="BB160" s="37">
        <v>2</v>
      </c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9"/>
      <c r="BQ160" s="37"/>
      <c r="BR160" s="37"/>
      <c r="BS160" s="37">
        <v>3</v>
      </c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>
        <v>1</v>
      </c>
      <c r="CS160" s="37"/>
      <c r="CT160" s="37"/>
      <c r="CU160" s="37">
        <v>2</v>
      </c>
      <c r="CV160" s="37"/>
      <c r="CW160" s="37"/>
      <c r="CX160" s="37">
        <v>1</v>
      </c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22">
        <f>SUM(D160:EP160)</f>
        <v>32</v>
      </c>
      <c r="ER160" s="40">
        <v>2</v>
      </c>
      <c r="ES160" s="32">
        <f>SUM(EQ160-ER160)</f>
        <v>30</v>
      </c>
      <c r="ET160" s="33">
        <f>SUM(EQ160-ER160)</f>
        <v>30</v>
      </c>
      <c r="EU160" s="24">
        <v>9</v>
      </c>
      <c r="EV160" s="34">
        <f>SUM(ET160*EU160)</f>
        <v>270</v>
      </c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</row>
    <row r="161" spans="1:209" s="35" customFormat="1" ht="25.5" customHeight="1">
      <c r="A161" s="1">
        <v>157</v>
      </c>
      <c r="B161" s="5" t="s">
        <v>256</v>
      </c>
      <c r="C161" s="2" t="s">
        <v>50</v>
      </c>
      <c r="D161" s="37"/>
      <c r="E161" s="38"/>
      <c r="F161" s="37"/>
      <c r="G161" s="37"/>
      <c r="H161" s="37"/>
      <c r="I161" s="37"/>
      <c r="J161" s="37"/>
      <c r="K161" s="37"/>
      <c r="L161" s="37">
        <v>14</v>
      </c>
      <c r="M161" s="37"/>
      <c r="N161" s="37"/>
      <c r="O161" s="37"/>
      <c r="P161" s="37"/>
      <c r="Q161" s="37">
        <v>5</v>
      </c>
      <c r="R161" s="37"/>
      <c r="S161" s="37">
        <v>3</v>
      </c>
      <c r="T161" s="37">
        <v>3</v>
      </c>
      <c r="U161" s="37"/>
      <c r="V161" s="37"/>
      <c r="W161" s="37">
        <v>20</v>
      </c>
      <c r="X161" s="37">
        <v>3</v>
      </c>
      <c r="Y161" s="37"/>
      <c r="Z161" s="37"/>
      <c r="AA161" s="37"/>
      <c r="AB161" s="37">
        <v>4</v>
      </c>
      <c r="AC161" s="37"/>
      <c r="AD161" s="37">
        <v>10</v>
      </c>
      <c r="AE161" s="37"/>
      <c r="AF161" s="37">
        <v>8</v>
      </c>
      <c r="AG161" s="37"/>
      <c r="AH161" s="37"/>
      <c r="AI161" s="37"/>
      <c r="AJ161" s="37">
        <v>20</v>
      </c>
      <c r="AK161" s="37"/>
      <c r="AL161" s="37">
        <v>29</v>
      </c>
      <c r="AM161" s="37">
        <v>100</v>
      </c>
      <c r="AN161" s="37"/>
      <c r="AO161" s="37"/>
      <c r="AP161" s="37">
        <v>5</v>
      </c>
      <c r="AQ161" s="37"/>
      <c r="AR161" s="37"/>
      <c r="AS161" s="37"/>
      <c r="AT161" s="37">
        <v>10</v>
      </c>
      <c r="AU161" s="37"/>
      <c r="AV161" s="37"/>
      <c r="AW161" s="37">
        <v>2</v>
      </c>
      <c r="AX161" s="37"/>
      <c r="AY161" s="37"/>
      <c r="AZ161" s="37">
        <v>1</v>
      </c>
      <c r="BA161" s="37">
        <v>1</v>
      </c>
      <c r="BB161" s="37"/>
      <c r="BC161" s="37">
        <v>25</v>
      </c>
      <c r="BD161" s="37">
        <v>1</v>
      </c>
      <c r="BE161" s="37">
        <v>5</v>
      </c>
      <c r="BF161" s="37">
        <v>30</v>
      </c>
      <c r="BG161" s="37"/>
      <c r="BH161" s="37"/>
      <c r="BI161" s="37">
        <v>10</v>
      </c>
      <c r="BJ161" s="37">
        <v>5</v>
      </c>
      <c r="BK161" s="37">
        <v>8</v>
      </c>
      <c r="BL161" s="37"/>
      <c r="BM161" s="37"/>
      <c r="BN161" s="37"/>
      <c r="BO161" s="37">
        <v>2</v>
      </c>
      <c r="BP161" s="39"/>
      <c r="BQ161" s="37"/>
      <c r="BR161" s="37"/>
      <c r="BS161" s="37">
        <v>10</v>
      </c>
      <c r="BT161" s="37"/>
      <c r="BU161" s="37">
        <v>5</v>
      </c>
      <c r="BV161" s="37"/>
      <c r="BW161" s="37">
        <v>50</v>
      </c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>
        <v>50</v>
      </c>
      <c r="CI161" s="37">
        <v>10</v>
      </c>
      <c r="CJ161" s="37">
        <v>50</v>
      </c>
      <c r="CK161" s="37">
        <v>6</v>
      </c>
      <c r="CL161" s="37">
        <v>10</v>
      </c>
      <c r="CM161" s="37">
        <v>5</v>
      </c>
      <c r="CN161" s="37">
        <v>4</v>
      </c>
      <c r="CO161" s="37"/>
      <c r="CP161" s="37"/>
      <c r="CQ161" s="37"/>
      <c r="CR161" s="37">
        <v>2</v>
      </c>
      <c r="CS161" s="37"/>
      <c r="CT161" s="37">
        <v>25</v>
      </c>
      <c r="CU161" s="37">
        <v>5</v>
      </c>
      <c r="CV161" s="37"/>
      <c r="CW161" s="37"/>
      <c r="CX161" s="37">
        <v>5</v>
      </c>
      <c r="CY161" s="37"/>
      <c r="CZ161" s="37"/>
      <c r="DA161" s="37">
        <v>10</v>
      </c>
      <c r="DB161" s="37">
        <v>20</v>
      </c>
      <c r="DC161" s="37">
        <v>15</v>
      </c>
      <c r="DD161" s="37"/>
      <c r="DE161" s="37"/>
      <c r="DF161" s="37"/>
      <c r="DG161" s="37"/>
      <c r="DH161" s="37">
        <v>10</v>
      </c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>
        <v>10</v>
      </c>
      <c r="DX161" s="37"/>
      <c r="DY161" s="37"/>
      <c r="DZ161" s="37"/>
      <c r="EA161" s="37">
        <v>25</v>
      </c>
      <c r="EB161" s="37"/>
      <c r="EC161" s="37">
        <v>6</v>
      </c>
      <c r="ED161" s="37"/>
      <c r="EE161" s="37"/>
      <c r="EF161" s="37">
        <v>12</v>
      </c>
      <c r="EG161" s="37"/>
      <c r="EH161" s="37"/>
      <c r="EI161" s="37"/>
      <c r="EJ161" s="37"/>
      <c r="EK161" s="37"/>
      <c r="EL161" s="37">
        <v>4</v>
      </c>
      <c r="EM161" s="37"/>
      <c r="EN161" s="37"/>
      <c r="EO161" s="37"/>
      <c r="EP161" s="37"/>
      <c r="EQ161" s="22">
        <f>SUM(D161:EP161)</f>
        <v>673</v>
      </c>
      <c r="ER161" s="40">
        <v>173</v>
      </c>
      <c r="ES161" s="32">
        <f>SUM(EQ161-ER161)</f>
        <v>500</v>
      </c>
      <c r="ET161" s="33">
        <f>SUM(EQ161-ER161)</f>
        <v>500</v>
      </c>
      <c r="EU161" s="24">
        <v>0.55</v>
      </c>
      <c r="EV161" s="34">
        <f>SUM(ET161*EU161)</f>
        <v>275</v>
      </c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</row>
    <row r="162" spans="1:209" s="50" customFormat="1" ht="25.5" customHeight="1">
      <c r="A162" s="3">
        <v>158</v>
      </c>
      <c r="B162" s="5" t="s">
        <v>257</v>
      </c>
      <c r="C162" s="2" t="s">
        <v>50</v>
      </c>
      <c r="D162" s="37"/>
      <c r="E162" s="38"/>
      <c r="F162" s="37"/>
      <c r="G162" s="37"/>
      <c r="H162" s="37"/>
      <c r="I162" s="37"/>
      <c r="J162" s="37"/>
      <c r="K162" s="37"/>
      <c r="L162" s="37">
        <v>10</v>
      </c>
      <c r="M162" s="37"/>
      <c r="N162" s="37"/>
      <c r="O162" s="37"/>
      <c r="P162" s="37"/>
      <c r="Q162" s="37">
        <v>2</v>
      </c>
      <c r="R162" s="37"/>
      <c r="S162" s="37">
        <v>3</v>
      </c>
      <c r="T162" s="37"/>
      <c r="U162" s="37"/>
      <c r="V162" s="37"/>
      <c r="W162" s="37">
        <v>5</v>
      </c>
      <c r="X162" s="37">
        <v>3</v>
      </c>
      <c r="Y162" s="37"/>
      <c r="Z162" s="37">
        <v>15</v>
      </c>
      <c r="AA162" s="37"/>
      <c r="AB162" s="37">
        <v>4</v>
      </c>
      <c r="AC162" s="37"/>
      <c r="AD162" s="37"/>
      <c r="AE162" s="37"/>
      <c r="AF162" s="37">
        <v>8</v>
      </c>
      <c r="AG162" s="37"/>
      <c r="AH162" s="37">
        <v>6</v>
      </c>
      <c r="AI162" s="37">
        <v>10</v>
      </c>
      <c r="AJ162" s="37">
        <v>20</v>
      </c>
      <c r="AK162" s="37"/>
      <c r="AL162" s="37">
        <v>12</v>
      </c>
      <c r="AM162" s="37">
        <v>30</v>
      </c>
      <c r="AN162" s="37"/>
      <c r="AO162" s="37"/>
      <c r="AP162" s="37">
        <v>5</v>
      </c>
      <c r="AQ162" s="37"/>
      <c r="AR162" s="37">
        <v>10</v>
      </c>
      <c r="AS162" s="37"/>
      <c r="AT162" s="37">
        <v>10</v>
      </c>
      <c r="AU162" s="37"/>
      <c r="AV162" s="37">
        <v>3</v>
      </c>
      <c r="AW162" s="37">
        <v>6</v>
      </c>
      <c r="AX162" s="37">
        <v>8</v>
      </c>
      <c r="AY162" s="37">
        <v>10</v>
      </c>
      <c r="AZ162" s="37">
        <v>3</v>
      </c>
      <c r="BA162" s="37">
        <v>11</v>
      </c>
      <c r="BB162" s="37">
        <v>8</v>
      </c>
      <c r="BC162" s="37"/>
      <c r="BD162" s="37">
        <v>3</v>
      </c>
      <c r="BE162" s="37">
        <v>6</v>
      </c>
      <c r="BF162" s="37">
        <v>30</v>
      </c>
      <c r="BG162" s="37"/>
      <c r="BH162" s="37"/>
      <c r="BI162" s="37">
        <v>10</v>
      </c>
      <c r="BJ162" s="37"/>
      <c r="BK162" s="37">
        <v>2</v>
      </c>
      <c r="BL162" s="37"/>
      <c r="BM162" s="37">
        <v>2</v>
      </c>
      <c r="BN162" s="37"/>
      <c r="BO162" s="37">
        <v>2</v>
      </c>
      <c r="BP162" s="39"/>
      <c r="BQ162" s="37"/>
      <c r="BR162" s="37">
        <v>2</v>
      </c>
      <c r="BS162" s="37">
        <v>5</v>
      </c>
      <c r="BT162" s="37"/>
      <c r="BU162" s="37"/>
      <c r="BV162" s="37">
        <v>5</v>
      </c>
      <c r="BW162" s="37"/>
      <c r="BX162" s="37">
        <v>50</v>
      </c>
      <c r="BY162" s="37">
        <v>10</v>
      </c>
      <c r="BZ162" s="37"/>
      <c r="CA162" s="37"/>
      <c r="CB162" s="37"/>
      <c r="CC162" s="37"/>
      <c r="CD162" s="37"/>
      <c r="CE162" s="37"/>
      <c r="CF162" s="37"/>
      <c r="CG162" s="37">
        <v>3</v>
      </c>
      <c r="CH162" s="37">
        <v>50</v>
      </c>
      <c r="CI162" s="37"/>
      <c r="CJ162" s="37"/>
      <c r="CK162" s="37">
        <v>6</v>
      </c>
      <c r="CL162" s="37">
        <v>5</v>
      </c>
      <c r="CM162" s="37">
        <v>5</v>
      </c>
      <c r="CN162" s="37"/>
      <c r="CO162" s="37">
        <v>3</v>
      </c>
      <c r="CP162" s="37">
        <v>5</v>
      </c>
      <c r="CQ162" s="37"/>
      <c r="CR162" s="37">
        <v>2</v>
      </c>
      <c r="CS162" s="37"/>
      <c r="CT162" s="37">
        <v>25</v>
      </c>
      <c r="CU162" s="37"/>
      <c r="CV162" s="37"/>
      <c r="CW162" s="37"/>
      <c r="CX162" s="37">
        <v>5</v>
      </c>
      <c r="CY162" s="37"/>
      <c r="CZ162" s="37"/>
      <c r="DA162" s="37">
        <v>2</v>
      </c>
      <c r="DB162" s="37"/>
      <c r="DC162" s="37">
        <v>20</v>
      </c>
      <c r="DD162" s="37"/>
      <c r="DE162" s="37"/>
      <c r="DF162" s="37">
        <v>3</v>
      </c>
      <c r="DG162" s="37"/>
      <c r="DH162" s="37">
        <v>20</v>
      </c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>
        <v>1</v>
      </c>
      <c r="DZ162" s="37"/>
      <c r="EA162" s="37"/>
      <c r="EB162" s="37"/>
      <c r="EC162" s="37">
        <v>3</v>
      </c>
      <c r="ED162" s="37"/>
      <c r="EE162" s="37"/>
      <c r="EF162" s="37">
        <v>20</v>
      </c>
      <c r="EG162" s="37"/>
      <c r="EH162" s="37"/>
      <c r="EI162" s="37"/>
      <c r="EJ162" s="37"/>
      <c r="EK162" s="37"/>
      <c r="EL162" s="37">
        <v>2</v>
      </c>
      <c r="EM162" s="37"/>
      <c r="EN162" s="37"/>
      <c r="EO162" s="37"/>
      <c r="EP162" s="37"/>
      <c r="EQ162" s="22">
        <f>SUM(D162:EP162)</f>
        <v>509</v>
      </c>
      <c r="ER162" s="40">
        <v>209</v>
      </c>
      <c r="ES162" s="32">
        <f>SUM(EQ162-ER162)</f>
        <v>300</v>
      </c>
      <c r="ET162" s="33">
        <f>SUM(EQ162-ER162)</f>
        <v>300</v>
      </c>
      <c r="EU162" s="24">
        <v>0.85</v>
      </c>
      <c r="EV162" s="34">
        <f>SUM(ET162*EU162)</f>
        <v>255</v>
      </c>
      <c r="EW162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</row>
    <row r="163" spans="1:209" s="50" customFormat="1" ht="25.5" customHeight="1">
      <c r="A163" s="1">
        <v>159</v>
      </c>
      <c r="B163" s="5" t="s">
        <v>258</v>
      </c>
      <c r="C163" s="2" t="s">
        <v>50</v>
      </c>
      <c r="D163" s="37"/>
      <c r="E163" s="38">
        <v>20</v>
      </c>
      <c r="F163" s="37"/>
      <c r="G163" s="37">
        <v>10</v>
      </c>
      <c r="H163" s="37"/>
      <c r="I163" s="37"/>
      <c r="J163" s="37"/>
      <c r="K163" s="37"/>
      <c r="L163" s="37">
        <v>15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>
        <v>3</v>
      </c>
      <c r="Y163" s="37"/>
      <c r="Z163" s="37"/>
      <c r="AA163" s="37"/>
      <c r="AB163" s="37">
        <v>2</v>
      </c>
      <c r="AC163" s="37"/>
      <c r="AD163" s="37"/>
      <c r="AE163" s="37"/>
      <c r="AF163" s="37"/>
      <c r="AG163" s="37"/>
      <c r="AH163" s="37">
        <v>8</v>
      </c>
      <c r="AI163" s="37"/>
      <c r="AJ163" s="37">
        <v>30</v>
      </c>
      <c r="AK163" s="37">
        <v>10</v>
      </c>
      <c r="AL163" s="37">
        <v>10</v>
      </c>
      <c r="AM163" s="37">
        <v>20</v>
      </c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>
        <v>1</v>
      </c>
      <c r="AY163" s="37"/>
      <c r="AZ163" s="37"/>
      <c r="BA163" s="37">
        <v>5</v>
      </c>
      <c r="BB163" s="37"/>
      <c r="BC163" s="37">
        <v>10</v>
      </c>
      <c r="BD163" s="37"/>
      <c r="BE163" s="37">
        <v>20</v>
      </c>
      <c r="BF163" s="37"/>
      <c r="BG163" s="37"/>
      <c r="BH163" s="37"/>
      <c r="BI163" s="37"/>
      <c r="BJ163" s="37">
        <v>10</v>
      </c>
      <c r="BK163" s="37"/>
      <c r="BL163" s="37"/>
      <c r="BM163" s="37">
        <v>2</v>
      </c>
      <c r="BN163" s="37"/>
      <c r="BO163" s="37">
        <v>4</v>
      </c>
      <c r="BP163" s="39"/>
      <c r="BQ163" s="37"/>
      <c r="BR163" s="37">
        <v>10</v>
      </c>
      <c r="BS163" s="37">
        <v>3</v>
      </c>
      <c r="BT163" s="37">
        <v>10</v>
      </c>
      <c r="BU163" s="37">
        <v>6</v>
      </c>
      <c r="BV163" s="37">
        <v>15</v>
      </c>
      <c r="BW163" s="37">
        <v>40</v>
      </c>
      <c r="BX163" s="37">
        <v>20</v>
      </c>
      <c r="BY163" s="37">
        <v>20</v>
      </c>
      <c r="BZ163" s="37"/>
      <c r="CA163" s="37"/>
      <c r="CB163" s="37"/>
      <c r="CC163" s="37"/>
      <c r="CD163" s="37"/>
      <c r="CE163" s="37">
        <v>6</v>
      </c>
      <c r="CF163" s="37"/>
      <c r="CG163" s="37">
        <v>3</v>
      </c>
      <c r="CH163" s="37">
        <v>25</v>
      </c>
      <c r="CI163" s="37"/>
      <c r="CJ163" s="37"/>
      <c r="CK163" s="37">
        <v>15</v>
      </c>
      <c r="CL163" s="37">
        <v>15</v>
      </c>
      <c r="CM163" s="37"/>
      <c r="CN163" s="37"/>
      <c r="CO163" s="37"/>
      <c r="CP163" s="37">
        <v>5</v>
      </c>
      <c r="CQ163" s="37"/>
      <c r="CR163" s="37">
        <v>8</v>
      </c>
      <c r="CS163" s="37"/>
      <c r="CT163" s="37"/>
      <c r="CU163" s="37">
        <v>5</v>
      </c>
      <c r="CV163" s="37"/>
      <c r="CW163" s="37"/>
      <c r="CX163" s="37"/>
      <c r="CY163" s="37"/>
      <c r="CZ163" s="37"/>
      <c r="DA163" s="37">
        <v>5</v>
      </c>
      <c r="DB163" s="37"/>
      <c r="DC163" s="37">
        <v>3</v>
      </c>
      <c r="DD163" s="37"/>
      <c r="DE163" s="37"/>
      <c r="DF163" s="37">
        <v>15</v>
      </c>
      <c r="DG163" s="37"/>
      <c r="DH163" s="37">
        <v>10</v>
      </c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>
        <v>10</v>
      </c>
      <c r="DX163" s="37"/>
      <c r="DY163" s="37">
        <v>5</v>
      </c>
      <c r="DZ163" s="37">
        <v>2</v>
      </c>
      <c r="EA163" s="37">
        <v>30</v>
      </c>
      <c r="EB163" s="37"/>
      <c r="EC163" s="37">
        <v>2</v>
      </c>
      <c r="ED163" s="37"/>
      <c r="EE163" s="37"/>
      <c r="EF163" s="37"/>
      <c r="EG163" s="37"/>
      <c r="EH163" s="37"/>
      <c r="EI163" s="37"/>
      <c r="EJ163" s="37"/>
      <c r="EK163" s="37"/>
      <c r="EL163" s="37">
        <v>2</v>
      </c>
      <c r="EM163" s="37"/>
      <c r="EN163" s="37"/>
      <c r="EO163" s="37"/>
      <c r="EP163" s="37"/>
      <c r="EQ163" s="22">
        <f>SUM(D163:EP163)</f>
        <v>470</v>
      </c>
      <c r="ER163" s="40">
        <v>270</v>
      </c>
      <c r="ES163" s="32">
        <f>SUM(EQ163-ER163)</f>
        <v>200</v>
      </c>
      <c r="ET163" s="33">
        <f>SUM(EQ163-ER163)</f>
        <v>200</v>
      </c>
      <c r="EU163" s="24">
        <v>0.65</v>
      </c>
      <c r="EV163" s="34">
        <f>SUM(ET163*EU163)</f>
        <v>130</v>
      </c>
      <c r="EW163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</row>
    <row r="164" spans="1:209" s="50" customFormat="1" ht="25.5" customHeight="1">
      <c r="A164" s="3">
        <v>160</v>
      </c>
      <c r="B164" s="5" t="s">
        <v>140</v>
      </c>
      <c r="C164" s="2" t="s">
        <v>50</v>
      </c>
      <c r="D164" s="37"/>
      <c r="E164" s="38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>
        <v>1</v>
      </c>
      <c r="AI164" s="37"/>
      <c r="AJ164" s="37"/>
      <c r="AK164" s="37"/>
      <c r="AL164" s="37">
        <v>3</v>
      </c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>
        <v>1</v>
      </c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9"/>
      <c r="BQ164" s="37"/>
      <c r="BR164" s="37"/>
      <c r="BS164" s="37">
        <v>5</v>
      </c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>
        <v>2</v>
      </c>
      <c r="CN164" s="37"/>
      <c r="CO164" s="37"/>
      <c r="CP164" s="37"/>
      <c r="CQ164" s="37"/>
      <c r="CR164" s="37">
        <v>2</v>
      </c>
      <c r="CS164" s="37"/>
      <c r="CT164" s="37"/>
      <c r="CU164" s="37"/>
      <c r="CV164" s="37"/>
      <c r="CW164" s="37"/>
      <c r="CX164" s="37"/>
      <c r="CY164" s="37"/>
      <c r="CZ164" s="37"/>
      <c r="DA164" s="37">
        <v>1</v>
      </c>
      <c r="DB164" s="37">
        <v>1</v>
      </c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22">
        <f>SUM(D164:EP164)</f>
        <v>16</v>
      </c>
      <c r="ER164" s="40">
        <v>1</v>
      </c>
      <c r="ES164" s="32">
        <f>SUM(EQ164-ER164)</f>
        <v>15</v>
      </c>
      <c r="ET164" s="33">
        <f>SUM(EQ164-ER164)</f>
        <v>15</v>
      </c>
      <c r="EU164" s="24">
        <v>4.3</v>
      </c>
      <c r="EV164" s="34">
        <f>SUM(ET164*EU164)</f>
        <v>64.5</v>
      </c>
      <c r="EW164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</row>
    <row r="165" spans="1:209" s="50" customFormat="1" ht="25.5" customHeight="1">
      <c r="A165" s="1">
        <v>161</v>
      </c>
      <c r="B165" s="5" t="s">
        <v>141</v>
      </c>
      <c r="C165" s="2" t="s">
        <v>50</v>
      </c>
      <c r="D165" s="37"/>
      <c r="E165" s="38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>
        <v>1</v>
      </c>
      <c r="AI165" s="37"/>
      <c r="AJ165" s="37">
        <v>1</v>
      </c>
      <c r="AK165" s="37"/>
      <c r="AL165" s="37"/>
      <c r="AM165" s="37">
        <v>3</v>
      </c>
      <c r="AN165" s="37"/>
      <c r="AO165" s="37"/>
      <c r="AP165" s="37">
        <v>10</v>
      </c>
      <c r="AQ165" s="37"/>
      <c r="AR165" s="37"/>
      <c r="AS165" s="37"/>
      <c r="AT165" s="37"/>
      <c r="AU165" s="37"/>
      <c r="AV165" s="37"/>
      <c r="AW165" s="37"/>
      <c r="AX165" s="37">
        <v>3</v>
      </c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44"/>
      <c r="BQ165" s="37"/>
      <c r="BR165" s="37"/>
      <c r="BS165" s="37">
        <v>5</v>
      </c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>
        <v>2</v>
      </c>
      <c r="CS165" s="37"/>
      <c r="CT165" s="37"/>
      <c r="CU165" s="37"/>
      <c r="CV165" s="37"/>
      <c r="CW165" s="37"/>
      <c r="CX165" s="37"/>
      <c r="CY165" s="37"/>
      <c r="CZ165" s="37"/>
      <c r="DA165" s="37">
        <v>1</v>
      </c>
      <c r="DB165" s="37">
        <v>1</v>
      </c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>
        <v>5</v>
      </c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22">
        <f>SUM(D165:EP165)</f>
        <v>32</v>
      </c>
      <c r="ER165" s="40">
        <v>2</v>
      </c>
      <c r="ES165" s="32">
        <f>SUM(EQ165-ER165)</f>
        <v>30</v>
      </c>
      <c r="ET165" s="33">
        <f>SUM(EQ165-ER165)</f>
        <v>30</v>
      </c>
      <c r="EU165" s="24">
        <v>3.4</v>
      </c>
      <c r="EV165" s="34">
        <f>SUM(ET165*EU165)</f>
        <v>102</v>
      </c>
      <c r="EW165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</row>
    <row r="166" spans="1:209" s="50" customFormat="1" ht="25.5" customHeight="1">
      <c r="A166" s="3">
        <v>162</v>
      </c>
      <c r="B166" s="17" t="s">
        <v>266</v>
      </c>
      <c r="C166" s="2" t="s">
        <v>50</v>
      </c>
      <c r="D166" s="37"/>
      <c r="E166" s="38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>
        <v>5</v>
      </c>
      <c r="AQ166" s="37"/>
      <c r="AR166" s="37"/>
      <c r="AS166" s="37"/>
      <c r="AT166" s="37"/>
      <c r="AU166" s="37"/>
      <c r="AV166" s="37"/>
      <c r="AW166" s="37">
        <v>10</v>
      </c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44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22">
        <f>SUM(D166:EP166)</f>
        <v>15</v>
      </c>
      <c r="ER166" s="40"/>
      <c r="ES166" s="32">
        <f>SUM(EQ166-ER166)</f>
        <v>15</v>
      </c>
      <c r="ET166" s="33">
        <f>SUM(EQ166-ER166)</f>
        <v>15</v>
      </c>
      <c r="EU166" s="24">
        <v>1</v>
      </c>
      <c r="EV166" s="34">
        <f>SUM(ET166*EU166)</f>
        <v>15</v>
      </c>
      <c r="EW16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</row>
    <row r="167" spans="1:209" s="50" customFormat="1" ht="25.5" customHeight="1">
      <c r="A167" s="1">
        <v>163</v>
      </c>
      <c r="B167" s="7" t="s">
        <v>259</v>
      </c>
      <c r="C167" s="2" t="s">
        <v>50</v>
      </c>
      <c r="D167" s="37"/>
      <c r="E167" s="38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>
        <v>10</v>
      </c>
      <c r="BK167" s="37"/>
      <c r="BL167" s="37"/>
      <c r="BM167" s="37"/>
      <c r="BN167" s="37"/>
      <c r="BO167" s="37"/>
      <c r="BP167" s="44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22">
        <f>SUM(D167:EP167)</f>
        <v>10</v>
      </c>
      <c r="ER167" s="40"/>
      <c r="ES167" s="32">
        <f>SUM(EQ167-ER167)</f>
        <v>10</v>
      </c>
      <c r="ET167" s="33">
        <f>SUM(EQ167-ER167)</f>
        <v>10</v>
      </c>
      <c r="EU167" s="24">
        <v>5.1</v>
      </c>
      <c r="EV167" s="34">
        <f>SUM(ET167*EU167)</f>
        <v>51</v>
      </c>
      <c r="EW167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</row>
    <row r="168" spans="1:209" s="50" customFormat="1" ht="25.5" customHeight="1">
      <c r="A168" s="3">
        <v>164</v>
      </c>
      <c r="B168" s="5" t="s">
        <v>290</v>
      </c>
      <c r="C168" s="2" t="s">
        <v>50</v>
      </c>
      <c r="D168" s="37"/>
      <c r="E168" s="38">
        <v>50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>
        <v>20</v>
      </c>
      <c r="AK168" s="37"/>
      <c r="AL168" s="37"/>
      <c r="AM168" s="37">
        <v>1</v>
      </c>
      <c r="AN168" s="37"/>
      <c r="AO168" s="37"/>
      <c r="AP168" s="37"/>
      <c r="AQ168" s="37"/>
      <c r="AR168" s="37"/>
      <c r="AS168" s="37"/>
      <c r="AT168" s="37">
        <v>20</v>
      </c>
      <c r="AU168" s="37">
        <v>2</v>
      </c>
      <c r="AV168" s="37">
        <v>4</v>
      </c>
      <c r="AW168" s="37">
        <v>4</v>
      </c>
      <c r="AX168" s="37">
        <v>2</v>
      </c>
      <c r="AY168" s="37"/>
      <c r="AZ168" s="37">
        <v>2</v>
      </c>
      <c r="BA168" s="37">
        <v>20</v>
      </c>
      <c r="BB168" s="37"/>
      <c r="BC168" s="37"/>
      <c r="BD168" s="37">
        <v>2</v>
      </c>
      <c r="BE168" s="37">
        <v>2</v>
      </c>
      <c r="BF168" s="37"/>
      <c r="BG168" s="37"/>
      <c r="BH168" s="37"/>
      <c r="BI168" s="37">
        <v>10</v>
      </c>
      <c r="BJ168" s="37"/>
      <c r="BK168" s="37">
        <v>10</v>
      </c>
      <c r="BL168" s="37"/>
      <c r="BM168" s="37">
        <v>2</v>
      </c>
      <c r="BN168" s="37"/>
      <c r="BO168" s="37">
        <v>2</v>
      </c>
      <c r="BP168" s="44"/>
      <c r="BQ168" s="37"/>
      <c r="BR168" s="37"/>
      <c r="BS168" s="37">
        <v>10</v>
      </c>
      <c r="BT168" s="37">
        <v>10</v>
      </c>
      <c r="BU168" s="37">
        <v>8</v>
      </c>
      <c r="BV168" s="37"/>
      <c r="BW168" s="37">
        <v>5</v>
      </c>
      <c r="BX168" s="37"/>
      <c r="BY168" s="37"/>
      <c r="BZ168" s="37"/>
      <c r="CA168" s="37"/>
      <c r="CB168" s="37"/>
      <c r="CC168" s="37"/>
      <c r="CD168" s="37">
        <v>5</v>
      </c>
      <c r="CE168" s="37">
        <v>5</v>
      </c>
      <c r="CF168" s="37"/>
      <c r="CG168" s="37"/>
      <c r="CH168" s="37">
        <v>10</v>
      </c>
      <c r="CI168" s="37"/>
      <c r="CJ168" s="37"/>
      <c r="CK168" s="37">
        <v>5</v>
      </c>
      <c r="CL168" s="37">
        <v>10</v>
      </c>
      <c r="CM168" s="37"/>
      <c r="CN168" s="37">
        <v>2</v>
      </c>
      <c r="CO168" s="37">
        <v>2</v>
      </c>
      <c r="CP168" s="37"/>
      <c r="CQ168" s="37"/>
      <c r="CR168" s="37">
        <v>4</v>
      </c>
      <c r="CS168" s="37"/>
      <c r="CT168" s="37">
        <v>10</v>
      </c>
      <c r="CU168" s="37"/>
      <c r="CV168" s="37"/>
      <c r="CW168" s="37"/>
      <c r="CX168" s="37"/>
      <c r="CY168" s="37"/>
      <c r="CZ168" s="37"/>
      <c r="DA168" s="37">
        <v>6</v>
      </c>
      <c r="DB168" s="37"/>
      <c r="DC168" s="37">
        <v>5</v>
      </c>
      <c r="DD168" s="37">
        <v>20</v>
      </c>
      <c r="DE168" s="37"/>
      <c r="DF168" s="37">
        <v>2</v>
      </c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>
        <v>16</v>
      </c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22">
        <f>SUM(D168:EP168)</f>
        <v>288</v>
      </c>
      <c r="ER168" s="40">
        <v>38</v>
      </c>
      <c r="ES168" s="32">
        <f>SUM(EQ168-ER168)</f>
        <v>250</v>
      </c>
      <c r="ET168" s="33">
        <f>SUM(EQ168-ER168)</f>
        <v>250</v>
      </c>
      <c r="EU168" s="24">
        <v>0.5</v>
      </c>
      <c r="EV168" s="34">
        <f>SUM(ET168*EU168)</f>
        <v>125</v>
      </c>
      <c r="EW168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</row>
    <row r="169" spans="1:209" s="50" customFormat="1" ht="25.5" customHeight="1">
      <c r="A169" s="1">
        <v>165</v>
      </c>
      <c r="B169" s="5" t="s">
        <v>13</v>
      </c>
      <c r="C169" s="2" t="s">
        <v>50</v>
      </c>
      <c r="D169" s="37"/>
      <c r="E169" s="38"/>
      <c r="F169" s="37"/>
      <c r="G169" s="37"/>
      <c r="H169" s="37"/>
      <c r="I169" s="37"/>
      <c r="J169" s="37"/>
      <c r="K169" s="37"/>
      <c r="L169" s="37">
        <v>20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>
        <v>20</v>
      </c>
      <c r="X169" s="37">
        <v>2</v>
      </c>
      <c r="Y169" s="37"/>
      <c r="Z169" s="37"/>
      <c r="AA169" s="37"/>
      <c r="AB169" s="37">
        <v>3</v>
      </c>
      <c r="AC169" s="37"/>
      <c r="AD169" s="37"/>
      <c r="AE169" s="37"/>
      <c r="AF169" s="37"/>
      <c r="AG169" s="37"/>
      <c r="AH169" s="37"/>
      <c r="AI169" s="37"/>
      <c r="AJ169" s="37">
        <v>5</v>
      </c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>
        <v>2</v>
      </c>
      <c r="AX169" s="37">
        <v>10</v>
      </c>
      <c r="AY169" s="37"/>
      <c r="AZ169" s="37"/>
      <c r="BA169" s="37"/>
      <c r="BB169" s="37"/>
      <c r="BC169" s="37"/>
      <c r="BD169" s="37"/>
      <c r="BE169" s="37">
        <v>5</v>
      </c>
      <c r="BF169" s="37"/>
      <c r="BG169" s="37"/>
      <c r="BH169" s="37"/>
      <c r="BI169" s="37"/>
      <c r="BJ169" s="37"/>
      <c r="BK169" s="37">
        <v>10</v>
      </c>
      <c r="BL169" s="37"/>
      <c r="BM169" s="37"/>
      <c r="BN169" s="37"/>
      <c r="BO169" s="37"/>
      <c r="BP169" s="44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22">
        <f>SUM(D169:EP169)</f>
        <v>77</v>
      </c>
      <c r="ER169" s="40">
        <v>27</v>
      </c>
      <c r="ES169" s="32">
        <f>SUM(EQ169-ER169)</f>
        <v>50</v>
      </c>
      <c r="ET169" s="33">
        <f>SUM(EQ169-ER169)</f>
        <v>50</v>
      </c>
      <c r="EU169" s="24">
        <v>0.4</v>
      </c>
      <c r="EV169" s="34">
        <f>SUM(ET169*EU169)</f>
        <v>20</v>
      </c>
      <c r="EW169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</row>
    <row r="170" spans="1:209" s="50" customFormat="1" ht="25.5" customHeight="1">
      <c r="A170" s="3">
        <v>166</v>
      </c>
      <c r="B170" s="5" t="s">
        <v>260</v>
      </c>
      <c r="C170" s="2" t="s">
        <v>50</v>
      </c>
      <c r="D170" s="37"/>
      <c r="E170" s="38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>
        <v>10</v>
      </c>
      <c r="AJ170" s="37">
        <v>10</v>
      </c>
      <c r="AK170" s="37"/>
      <c r="AL170" s="37">
        <v>15</v>
      </c>
      <c r="AM170" s="37">
        <v>1</v>
      </c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>
        <v>5</v>
      </c>
      <c r="AY170" s="37"/>
      <c r="AZ170" s="37"/>
      <c r="BA170" s="37"/>
      <c r="BB170" s="37"/>
      <c r="BC170" s="37"/>
      <c r="BD170" s="37"/>
      <c r="BE170" s="37"/>
      <c r="BF170" s="37">
        <v>10</v>
      </c>
      <c r="BG170" s="37"/>
      <c r="BH170" s="37"/>
      <c r="BI170" s="37"/>
      <c r="BJ170" s="37"/>
      <c r="BK170" s="37"/>
      <c r="BL170" s="37"/>
      <c r="BM170" s="37"/>
      <c r="BN170" s="37"/>
      <c r="BO170" s="37"/>
      <c r="BP170" s="44"/>
      <c r="BQ170" s="37"/>
      <c r="BR170" s="37"/>
      <c r="BS170" s="37">
        <v>10</v>
      </c>
      <c r="BT170" s="37"/>
      <c r="BU170" s="37">
        <v>4</v>
      </c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>
        <v>3</v>
      </c>
      <c r="CS170" s="37"/>
      <c r="CT170" s="37"/>
      <c r="CU170" s="37">
        <v>5</v>
      </c>
      <c r="CV170" s="37"/>
      <c r="CW170" s="37"/>
      <c r="CX170" s="37"/>
      <c r="CY170" s="37"/>
      <c r="CZ170" s="37"/>
      <c r="DA170" s="37">
        <v>1</v>
      </c>
      <c r="DB170" s="37">
        <v>5</v>
      </c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>
        <v>2</v>
      </c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22">
        <f>SUM(D170:EP170)</f>
        <v>81</v>
      </c>
      <c r="ER170" s="40">
        <v>1</v>
      </c>
      <c r="ES170" s="32">
        <f>SUM(EQ170-ER170)</f>
        <v>80</v>
      </c>
      <c r="ET170" s="33">
        <f>SUM(EQ170-ER170)</f>
        <v>80</v>
      </c>
      <c r="EU170" s="24">
        <v>0.4</v>
      </c>
      <c r="EV170" s="34">
        <f>SUM(ET170*EU170)</f>
        <v>32</v>
      </c>
      <c r="EW170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</row>
    <row r="171" spans="1:209" s="54" customFormat="1" ht="25.5" customHeight="1">
      <c r="A171" s="1">
        <v>167</v>
      </c>
      <c r="B171" s="13" t="s">
        <v>261</v>
      </c>
      <c r="C171" s="2" t="s">
        <v>50</v>
      </c>
      <c r="D171" s="37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>
        <v>2</v>
      </c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>
        <v>10</v>
      </c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>
        <v>2</v>
      </c>
      <c r="AY171" s="37"/>
      <c r="AZ171" s="37"/>
      <c r="BA171" s="37"/>
      <c r="BB171" s="37"/>
      <c r="BC171" s="37"/>
      <c r="BD171" s="37"/>
      <c r="BE171" s="37">
        <v>5</v>
      </c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44"/>
      <c r="BQ171" s="37"/>
      <c r="BR171" s="37"/>
      <c r="BS171" s="37">
        <v>5</v>
      </c>
      <c r="BT171" s="37"/>
      <c r="BU171" s="37">
        <v>4</v>
      </c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>
        <v>10</v>
      </c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>
        <v>5</v>
      </c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22">
        <f>SUM(D171:EP171)</f>
        <v>43</v>
      </c>
      <c r="ER171" s="40">
        <v>3</v>
      </c>
      <c r="ES171" s="32">
        <f>SUM(EQ171-ER171)</f>
        <v>40</v>
      </c>
      <c r="ET171" s="33">
        <f>SUM(EQ171-ER171)</f>
        <v>40</v>
      </c>
      <c r="EU171" s="24">
        <v>0.3</v>
      </c>
      <c r="EV171" s="34">
        <f>SUM(ET171*EU171)</f>
        <v>12</v>
      </c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</row>
    <row r="172" spans="1:209" s="50" customFormat="1" ht="25.5" customHeight="1">
      <c r="A172" s="3">
        <v>168</v>
      </c>
      <c r="B172" s="13" t="s">
        <v>262</v>
      </c>
      <c r="C172" s="2" t="s">
        <v>50</v>
      </c>
      <c r="D172" s="37"/>
      <c r="E172" s="38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>
        <v>1</v>
      </c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>
        <v>1</v>
      </c>
      <c r="BD172" s="37"/>
      <c r="BE172" s="37">
        <v>10</v>
      </c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44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>
        <v>5</v>
      </c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22">
        <f>SUM(D172:EP172)</f>
        <v>17</v>
      </c>
      <c r="ER172" s="40">
        <v>2</v>
      </c>
      <c r="ES172" s="32">
        <f>SUM(EQ172-ER172)</f>
        <v>15</v>
      </c>
      <c r="ET172" s="33">
        <f>SUM(EQ172-ER172)</f>
        <v>15</v>
      </c>
      <c r="EU172" s="24">
        <v>0.4</v>
      </c>
      <c r="EV172" s="34">
        <f>SUM(ET172*EU172)</f>
        <v>6</v>
      </c>
      <c r="EW172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</row>
    <row r="173" spans="1:209" s="50" customFormat="1" ht="25.5" customHeight="1">
      <c r="A173" s="1">
        <v>169</v>
      </c>
      <c r="B173" s="5" t="s">
        <v>142</v>
      </c>
      <c r="C173" s="2" t="s">
        <v>50</v>
      </c>
      <c r="D173" s="37"/>
      <c r="E173" s="38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44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>
        <v>1</v>
      </c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22">
        <f>SUM(D173:EP173)</f>
        <v>1</v>
      </c>
      <c r="ER173" s="40"/>
      <c r="ES173" s="32">
        <f>SUM(EQ173-ER173)</f>
        <v>1</v>
      </c>
      <c r="ET173" s="33">
        <f>SUM(EQ173-ER173)</f>
        <v>1</v>
      </c>
      <c r="EU173" s="24">
        <v>3.4</v>
      </c>
      <c r="EV173" s="34">
        <f>SUM(ET173*EU173)</f>
        <v>3.4</v>
      </c>
      <c r="EW173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</row>
    <row r="174" spans="1:209" s="50" customFormat="1" ht="25.5" customHeight="1">
      <c r="A174" s="3">
        <v>170</v>
      </c>
      <c r="B174" s="5" t="s">
        <v>143</v>
      </c>
      <c r="C174" s="2" t="s">
        <v>50</v>
      </c>
      <c r="D174" s="37"/>
      <c r="E174" s="38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>
        <v>1</v>
      </c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53"/>
      <c r="BQ174" s="37"/>
      <c r="BR174" s="37"/>
      <c r="BS174" s="37">
        <v>1</v>
      </c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>
        <v>1</v>
      </c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22">
        <f>SUM(D174:EP174)</f>
        <v>3</v>
      </c>
      <c r="ER174" s="40">
        <v>1</v>
      </c>
      <c r="ES174" s="32">
        <f>SUM(EQ174-ER174)</f>
        <v>2</v>
      </c>
      <c r="ET174" s="33">
        <f>SUM(EQ174-ER174)</f>
        <v>2</v>
      </c>
      <c r="EU174" s="24">
        <v>2.2</v>
      </c>
      <c r="EV174" s="34">
        <f>SUM(ET174*EU174)</f>
        <v>4.4</v>
      </c>
      <c r="EW174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</row>
    <row r="175" spans="1:209" s="50" customFormat="1" ht="25.5" customHeight="1">
      <c r="A175" s="1">
        <v>171</v>
      </c>
      <c r="B175" s="5" t="s">
        <v>17</v>
      </c>
      <c r="C175" s="2" t="s">
        <v>51</v>
      </c>
      <c r="D175" s="37"/>
      <c r="E175" s="38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>
        <v>2</v>
      </c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44"/>
      <c r="BQ175" s="37"/>
      <c r="BR175" s="37"/>
      <c r="BS175" s="37">
        <v>3</v>
      </c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>
        <v>10</v>
      </c>
      <c r="CU175" s="37"/>
      <c r="CV175" s="37"/>
      <c r="CW175" s="37"/>
      <c r="CX175" s="37"/>
      <c r="CY175" s="37"/>
      <c r="CZ175" s="37"/>
      <c r="DA175" s="37"/>
      <c r="DB175" s="37"/>
      <c r="DC175" s="37">
        <v>1</v>
      </c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22">
        <f>SUM(D175:EP175)</f>
        <v>16</v>
      </c>
      <c r="ER175" s="40">
        <v>1</v>
      </c>
      <c r="ES175" s="32">
        <f>SUM(EQ175-ER175)</f>
        <v>15</v>
      </c>
      <c r="ET175" s="33">
        <f>SUM(EQ175-ER175)</f>
        <v>15</v>
      </c>
      <c r="EU175" s="24">
        <v>0.3</v>
      </c>
      <c r="EV175" s="34">
        <f>SUM(ET175*EU175)</f>
        <v>4.5</v>
      </c>
      <c r="EW175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</row>
    <row r="176" spans="1:209" s="50" customFormat="1" ht="25.5" customHeight="1">
      <c r="A176" s="3">
        <v>172</v>
      </c>
      <c r="B176" s="5" t="s">
        <v>18</v>
      </c>
      <c r="C176" s="2" t="s">
        <v>51</v>
      </c>
      <c r="D176" s="37"/>
      <c r="E176" s="38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>
        <v>3</v>
      </c>
      <c r="R176" s="37"/>
      <c r="S176" s="37">
        <v>1</v>
      </c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>
        <v>10</v>
      </c>
      <c r="AI176" s="37"/>
      <c r="AJ176" s="37">
        <v>10</v>
      </c>
      <c r="AK176" s="37"/>
      <c r="AL176" s="37">
        <v>6</v>
      </c>
      <c r="AM176" s="37">
        <v>15</v>
      </c>
      <c r="AN176" s="37"/>
      <c r="AO176" s="37"/>
      <c r="AP176" s="37"/>
      <c r="AQ176" s="37"/>
      <c r="AR176" s="37"/>
      <c r="AS176" s="37"/>
      <c r="AT176" s="37"/>
      <c r="AU176" s="37"/>
      <c r="AV176" s="37"/>
      <c r="AW176" s="37">
        <v>2</v>
      </c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>
        <v>4</v>
      </c>
      <c r="BL176" s="37"/>
      <c r="BM176" s="37"/>
      <c r="BN176" s="37"/>
      <c r="BO176" s="37"/>
      <c r="BP176" s="44"/>
      <c r="BQ176" s="37"/>
      <c r="BR176" s="37"/>
      <c r="BS176" s="37">
        <v>3</v>
      </c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>
        <v>5</v>
      </c>
      <c r="CI176" s="37"/>
      <c r="CJ176" s="37"/>
      <c r="CK176" s="37"/>
      <c r="CL176" s="37"/>
      <c r="CM176" s="37"/>
      <c r="CN176" s="37"/>
      <c r="CO176" s="37"/>
      <c r="CP176" s="37"/>
      <c r="CQ176" s="37"/>
      <c r="CR176" s="37">
        <v>1</v>
      </c>
      <c r="CS176" s="37"/>
      <c r="CT176" s="37">
        <v>30</v>
      </c>
      <c r="CU176" s="37">
        <v>5</v>
      </c>
      <c r="CV176" s="37"/>
      <c r="CW176" s="37"/>
      <c r="CX176" s="37"/>
      <c r="CY176" s="37"/>
      <c r="CZ176" s="37"/>
      <c r="DA176" s="37">
        <v>10</v>
      </c>
      <c r="DB176" s="37">
        <v>10</v>
      </c>
      <c r="DC176" s="37">
        <v>1</v>
      </c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22">
        <f>SUM(D176:EP176)</f>
        <v>116</v>
      </c>
      <c r="ER176" s="40">
        <v>6</v>
      </c>
      <c r="ES176" s="32">
        <f>SUM(EQ176-ER176)</f>
        <v>110</v>
      </c>
      <c r="ET176" s="33">
        <f>SUM(EQ176-ER176)</f>
        <v>110</v>
      </c>
      <c r="EU176" s="24">
        <v>0.2</v>
      </c>
      <c r="EV176" s="34">
        <f>SUM(ET176*EU176)</f>
        <v>22</v>
      </c>
      <c r="EW17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</row>
    <row r="177" spans="1:209" s="50" customFormat="1" ht="25.5" customHeight="1">
      <c r="A177" s="1">
        <v>173</v>
      </c>
      <c r="B177" s="5" t="s">
        <v>19</v>
      </c>
      <c r="C177" s="2" t="s">
        <v>51</v>
      </c>
      <c r="D177" s="37"/>
      <c r="E177" s="38">
        <v>10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>
        <v>1</v>
      </c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>
        <v>9</v>
      </c>
      <c r="AM177" s="37">
        <v>12</v>
      </c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>
        <v>4</v>
      </c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44"/>
      <c r="BQ177" s="37"/>
      <c r="BR177" s="37"/>
      <c r="BS177" s="37">
        <v>3</v>
      </c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>
        <v>4</v>
      </c>
      <c r="CJ177" s="37"/>
      <c r="CK177" s="37"/>
      <c r="CL177" s="37"/>
      <c r="CM177" s="37"/>
      <c r="CN177" s="37"/>
      <c r="CO177" s="37">
        <v>3</v>
      </c>
      <c r="CP177" s="37"/>
      <c r="CQ177" s="37"/>
      <c r="CR177" s="37">
        <v>3</v>
      </c>
      <c r="CS177" s="37"/>
      <c r="CT177" s="37">
        <v>15</v>
      </c>
      <c r="CU177" s="37"/>
      <c r="CV177" s="37"/>
      <c r="CW177" s="37"/>
      <c r="CX177" s="37"/>
      <c r="CY177" s="37"/>
      <c r="CZ177" s="37"/>
      <c r="DA177" s="37">
        <v>7</v>
      </c>
      <c r="DB177" s="37">
        <v>10</v>
      </c>
      <c r="DC177" s="37">
        <v>1</v>
      </c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22">
        <f>SUM(D177:EP177)</f>
        <v>82</v>
      </c>
      <c r="ER177" s="40">
        <v>2</v>
      </c>
      <c r="ES177" s="32">
        <f>SUM(EQ177-ER177)</f>
        <v>80</v>
      </c>
      <c r="ET177" s="33">
        <f>SUM(EQ177-ER177)</f>
        <v>80</v>
      </c>
      <c r="EU177" s="24">
        <v>0.2</v>
      </c>
      <c r="EV177" s="34">
        <f>SUM(ET177*EU177)</f>
        <v>16</v>
      </c>
      <c r="EW177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</row>
    <row r="178" spans="1:209" s="50" customFormat="1" ht="25.5" customHeight="1">
      <c r="A178" s="3">
        <v>174</v>
      </c>
      <c r="B178" s="5" t="s">
        <v>20</v>
      </c>
      <c r="C178" s="2" t="s">
        <v>51</v>
      </c>
      <c r="D178" s="37"/>
      <c r="E178" s="38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>
        <v>20</v>
      </c>
      <c r="AK178" s="37"/>
      <c r="AL178" s="37">
        <v>2</v>
      </c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>
        <v>1</v>
      </c>
      <c r="BL178" s="37"/>
      <c r="BM178" s="37"/>
      <c r="BN178" s="37"/>
      <c r="BO178" s="37"/>
      <c r="BP178" s="44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>
        <v>3</v>
      </c>
      <c r="DB178" s="37"/>
      <c r="DC178" s="37">
        <v>1</v>
      </c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22">
        <f>SUM(D178:EP178)</f>
        <v>27</v>
      </c>
      <c r="ER178" s="40">
        <v>2</v>
      </c>
      <c r="ES178" s="32">
        <f>SUM(EQ178-ER178)</f>
        <v>25</v>
      </c>
      <c r="ET178" s="33">
        <f>SUM(EQ178-ER178)</f>
        <v>25</v>
      </c>
      <c r="EU178" s="24">
        <v>0.4</v>
      </c>
      <c r="EV178" s="34">
        <f>SUM(ET178*EU178)</f>
        <v>10</v>
      </c>
      <c r="EW178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</row>
    <row r="179" spans="1:209" s="50" customFormat="1" ht="25.5" customHeight="1">
      <c r="A179" s="1">
        <v>175</v>
      </c>
      <c r="B179" s="5" t="s">
        <v>144</v>
      </c>
      <c r="C179" s="2" t="s">
        <v>51</v>
      </c>
      <c r="D179" s="37"/>
      <c r="E179" s="38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>
        <v>10</v>
      </c>
      <c r="AK179" s="37"/>
      <c r="AL179" s="37">
        <v>2</v>
      </c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44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>
        <v>10</v>
      </c>
      <c r="CU179" s="37"/>
      <c r="CV179" s="37"/>
      <c r="CW179" s="37"/>
      <c r="CX179" s="37"/>
      <c r="CY179" s="37"/>
      <c r="CZ179" s="37"/>
      <c r="DA179" s="37">
        <v>7</v>
      </c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22">
        <f>SUM(D179:EP179)</f>
        <v>29</v>
      </c>
      <c r="ER179" s="40">
        <v>9</v>
      </c>
      <c r="ES179" s="32">
        <f>SUM(EQ179-ER179)</f>
        <v>20</v>
      </c>
      <c r="ET179" s="33">
        <f>SUM(EQ179-ER179)</f>
        <v>20</v>
      </c>
      <c r="EU179" s="24">
        <v>0.8</v>
      </c>
      <c r="EV179" s="34">
        <f>SUM(ET179*EU179)</f>
        <v>16</v>
      </c>
      <c r="EW179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</row>
    <row r="180" spans="1:209" s="50" customFormat="1" ht="25.5" customHeight="1">
      <c r="A180" s="3">
        <v>176</v>
      </c>
      <c r="B180" s="13" t="s">
        <v>263</v>
      </c>
      <c r="C180" s="2" t="s">
        <v>50</v>
      </c>
      <c r="D180" s="37"/>
      <c r="E180" s="38">
        <v>100</v>
      </c>
      <c r="F180" s="37"/>
      <c r="G180" s="37"/>
      <c r="H180" s="37"/>
      <c r="I180" s="37"/>
      <c r="J180" s="37"/>
      <c r="K180" s="37"/>
      <c r="L180" s="37">
        <v>5</v>
      </c>
      <c r="M180" s="37"/>
      <c r="N180" s="37"/>
      <c r="O180" s="37"/>
      <c r="P180" s="37"/>
      <c r="Q180" s="37"/>
      <c r="R180" s="37"/>
      <c r="S180" s="37">
        <v>10</v>
      </c>
      <c r="T180" s="37"/>
      <c r="U180" s="37"/>
      <c r="V180" s="37"/>
      <c r="W180" s="37"/>
      <c r="X180" s="37">
        <v>15</v>
      </c>
      <c r="Y180" s="37"/>
      <c r="Z180" s="37">
        <v>20</v>
      </c>
      <c r="AA180" s="37"/>
      <c r="AB180" s="37"/>
      <c r="AC180" s="37"/>
      <c r="AD180" s="37"/>
      <c r="AE180" s="37"/>
      <c r="AF180" s="37">
        <v>10</v>
      </c>
      <c r="AG180" s="37"/>
      <c r="AH180" s="37"/>
      <c r="AI180" s="37"/>
      <c r="AJ180" s="37">
        <v>5</v>
      </c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>
        <v>10</v>
      </c>
      <c r="AV180" s="37"/>
      <c r="AW180" s="37">
        <v>15</v>
      </c>
      <c r="AX180" s="37"/>
      <c r="AY180" s="37">
        <v>40</v>
      </c>
      <c r="AZ180" s="37">
        <v>30</v>
      </c>
      <c r="BA180" s="37">
        <v>50</v>
      </c>
      <c r="BB180" s="37">
        <v>15</v>
      </c>
      <c r="BC180" s="37">
        <v>2</v>
      </c>
      <c r="BD180" s="37">
        <v>30</v>
      </c>
      <c r="BE180" s="37">
        <v>10</v>
      </c>
      <c r="BF180" s="37"/>
      <c r="BG180" s="37"/>
      <c r="BH180" s="37"/>
      <c r="BI180" s="37"/>
      <c r="BJ180" s="37"/>
      <c r="BK180" s="37">
        <v>30</v>
      </c>
      <c r="BL180" s="37"/>
      <c r="BM180" s="37">
        <v>20</v>
      </c>
      <c r="BN180" s="37"/>
      <c r="BO180" s="37">
        <v>2</v>
      </c>
      <c r="BP180" s="44"/>
      <c r="BQ180" s="37"/>
      <c r="BR180" s="37"/>
      <c r="BS180" s="37">
        <v>30</v>
      </c>
      <c r="BT180" s="37"/>
      <c r="BU180" s="37"/>
      <c r="BV180" s="37"/>
      <c r="BW180" s="37"/>
      <c r="BX180" s="37"/>
      <c r="BY180" s="37">
        <v>10</v>
      </c>
      <c r="BZ180" s="37"/>
      <c r="CA180" s="37"/>
      <c r="CB180" s="37"/>
      <c r="CC180" s="37"/>
      <c r="CD180" s="37"/>
      <c r="CE180" s="37"/>
      <c r="CF180" s="37"/>
      <c r="CG180" s="37"/>
      <c r="CH180" s="37">
        <v>30</v>
      </c>
      <c r="CI180" s="37"/>
      <c r="CJ180" s="37"/>
      <c r="CK180" s="37"/>
      <c r="CL180" s="37"/>
      <c r="CM180" s="37"/>
      <c r="CN180" s="37"/>
      <c r="CO180" s="37"/>
      <c r="CP180" s="37">
        <v>10</v>
      </c>
      <c r="CQ180" s="37"/>
      <c r="CR180" s="37"/>
      <c r="CS180" s="37"/>
      <c r="CT180" s="37">
        <v>10</v>
      </c>
      <c r="CU180" s="37"/>
      <c r="CV180" s="37"/>
      <c r="CW180" s="37"/>
      <c r="CX180" s="37">
        <v>15</v>
      </c>
      <c r="CY180" s="37"/>
      <c r="CZ180" s="37"/>
      <c r="DA180" s="37">
        <v>5</v>
      </c>
      <c r="DB180" s="37">
        <v>10</v>
      </c>
      <c r="DC180" s="37"/>
      <c r="DD180" s="37"/>
      <c r="DE180" s="37"/>
      <c r="DF180" s="37"/>
      <c r="DG180" s="37"/>
      <c r="DH180" s="37">
        <v>15</v>
      </c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>
        <v>60</v>
      </c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22">
        <f>SUM(D180:EP180)</f>
        <v>614</v>
      </c>
      <c r="ER180" s="40">
        <v>14</v>
      </c>
      <c r="ES180" s="32">
        <f>SUM(EQ180-ER180)</f>
        <v>600</v>
      </c>
      <c r="ET180" s="33">
        <f>SUM(EQ180-ER180)</f>
        <v>600</v>
      </c>
      <c r="EU180" s="24">
        <v>0.7</v>
      </c>
      <c r="EV180" s="34">
        <f>SUM(ET180*EU180)</f>
        <v>420</v>
      </c>
      <c r="EW180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</row>
    <row r="181" spans="1:209" s="50" customFormat="1" ht="25.5" customHeight="1">
      <c r="A181" s="1">
        <v>177</v>
      </c>
      <c r="B181" s="13" t="s">
        <v>306</v>
      </c>
      <c r="C181" s="2" t="s">
        <v>50</v>
      </c>
      <c r="D181" s="37"/>
      <c r="E181" s="38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>
        <v>5</v>
      </c>
      <c r="AK181" s="37"/>
      <c r="AL181" s="37">
        <v>280</v>
      </c>
      <c r="AM181" s="37">
        <v>10</v>
      </c>
      <c r="AN181" s="37"/>
      <c r="AO181" s="37"/>
      <c r="AP181" s="37"/>
      <c r="AQ181" s="37"/>
      <c r="AR181" s="37"/>
      <c r="AS181" s="37"/>
      <c r="AT181" s="37"/>
      <c r="AU181" s="37"/>
      <c r="AV181" s="37"/>
      <c r="AW181" s="37">
        <v>5</v>
      </c>
      <c r="AX181" s="37"/>
      <c r="AY181" s="37"/>
      <c r="AZ181" s="37"/>
      <c r="BA181" s="37">
        <v>5</v>
      </c>
      <c r="BB181" s="37"/>
      <c r="BC181" s="37"/>
      <c r="BD181" s="37"/>
      <c r="BE181" s="37"/>
      <c r="BF181" s="37"/>
      <c r="BG181" s="37"/>
      <c r="BH181" s="37"/>
      <c r="BI181" s="37">
        <v>10</v>
      </c>
      <c r="BJ181" s="37"/>
      <c r="BK181" s="37"/>
      <c r="BL181" s="37"/>
      <c r="BM181" s="37"/>
      <c r="BN181" s="37"/>
      <c r="BO181" s="37"/>
      <c r="BP181" s="44"/>
      <c r="BQ181" s="37"/>
      <c r="BR181" s="37"/>
      <c r="BS181" s="37">
        <v>10</v>
      </c>
      <c r="BT181" s="37">
        <v>5</v>
      </c>
      <c r="BU181" s="37"/>
      <c r="BV181" s="37"/>
      <c r="BW181" s="37"/>
      <c r="BX181" s="37">
        <v>20</v>
      </c>
      <c r="BY181" s="37"/>
      <c r="BZ181" s="37"/>
      <c r="CA181" s="37"/>
      <c r="CB181" s="37"/>
      <c r="CC181" s="37">
        <v>100</v>
      </c>
      <c r="CD181" s="37"/>
      <c r="CE181" s="37"/>
      <c r="CF181" s="37"/>
      <c r="CG181" s="37"/>
      <c r="CH181" s="37"/>
      <c r="CI181" s="37"/>
      <c r="CJ181" s="37"/>
      <c r="CK181" s="37">
        <v>30</v>
      </c>
      <c r="CL181" s="37">
        <v>40</v>
      </c>
      <c r="CM181" s="37">
        <v>10</v>
      </c>
      <c r="CN181" s="37"/>
      <c r="CO181" s="37">
        <v>10</v>
      </c>
      <c r="CP181" s="37"/>
      <c r="CQ181" s="37"/>
      <c r="CR181" s="37">
        <v>2</v>
      </c>
      <c r="CS181" s="37"/>
      <c r="CT181" s="37">
        <v>10</v>
      </c>
      <c r="CU181" s="37">
        <v>10</v>
      </c>
      <c r="CV181" s="37"/>
      <c r="CW181" s="37"/>
      <c r="CX181" s="37"/>
      <c r="CY181" s="37"/>
      <c r="CZ181" s="37"/>
      <c r="DA181" s="37">
        <v>35</v>
      </c>
      <c r="DB181" s="37"/>
      <c r="DC181" s="37"/>
      <c r="DD181" s="37"/>
      <c r="DE181" s="37"/>
      <c r="DF181" s="37"/>
      <c r="DG181" s="37"/>
      <c r="DH181" s="37">
        <v>30</v>
      </c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>
        <v>50</v>
      </c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22">
        <f>SUM(D181:EP181)</f>
        <v>677</v>
      </c>
      <c r="ER181" s="40">
        <v>77</v>
      </c>
      <c r="ES181" s="32">
        <f>SUM(EQ181-ER181)</f>
        <v>600</v>
      </c>
      <c r="ET181" s="33">
        <f>SUM(EQ181-ER181)</f>
        <v>600</v>
      </c>
      <c r="EU181" s="24">
        <v>0.85</v>
      </c>
      <c r="EV181" s="34">
        <f>SUM(ET181*EU181)</f>
        <v>510</v>
      </c>
      <c r="EW181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</row>
    <row r="182" spans="1:209" s="50" customFormat="1" ht="25.5" customHeight="1">
      <c r="A182" s="3">
        <v>178</v>
      </c>
      <c r="B182" s="13" t="s">
        <v>307</v>
      </c>
      <c r="C182" s="2" t="s">
        <v>50</v>
      </c>
      <c r="D182" s="37"/>
      <c r="E182" s="38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>
        <v>5</v>
      </c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>
        <v>300</v>
      </c>
      <c r="AJ182" s="37">
        <v>40</v>
      </c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>
        <v>10</v>
      </c>
      <c r="BJ182" s="37"/>
      <c r="BK182" s="37"/>
      <c r="BL182" s="37"/>
      <c r="BM182" s="37"/>
      <c r="BN182" s="37"/>
      <c r="BO182" s="37"/>
      <c r="BP182" s="44"/>
      <c r="BQ182" s="37"/>
      <c r="BR182" s="37"/>
      <c r="BS182" s="37">
        <v>10</v>
      </c>
      <c r="BT182" s="37"/>
      <c r="BU182" s="37"/>
      <c r="BV182" s="37">
        <v>110</v>
      </c>
      <c r="BW182" s="37"/>
      <c r="BX182" s="37"/>
      <c r="BY182" s="37">
        <v>200</v>
      </c>
      <c r="BZ182" s="37"/>
      <c r="CA182" s="37"/>
      <c r="CB182" s="37"/>
      <c r="CC182" s="37"/>
      <c r="CD182" s="37"/>
      <c r="CE182" s="37"/>
      <c r="CF182" s="37"/>
      <c r="CG182" s="37"/>
      <c r="CH182" s="37">
        <v>500</v>
      </c>
      <c r="CI182" s="37">
        <v>20</v>
      </c>
      <c r="CJ182" s="37">
        <v>2000</v>
      </c>
      <c r="CK182" s="37"/>
      <c r="CL182" s="37">
        <v>60</v>
      </c>
      <c r="CM182" s="37"/>
      <c r="CN182" s="37"/>
      <c r="CO182" s="37"/>
      <c r="CP182" s="37"/>
      <c r="CQ182" s="37"/>
      <c r="CR182" s="37"/>
      <c r="CS182" s="37"/>
      <c r="CT182" s="37">
        <v>10</v>
      </c>
      <c r="CU182" s="37"/>
      <c r="CV182" s="37"/>
      <c r="CW182" s="37"/>
      <c r="CX182" s="37"/>
      <c r="CY182" s="37"/>
      <c r="CZ182" s="37"/>
      <c r="DA182" s="37"/>
      <c r="DB182" s="37">
        <v>20</v>
      </c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>
        <v>10</v>
      </c>
      <c r="EM182" s="37"/>
      <c r="EN182" s="37"/>
      <c r="EO182" s="37"/>
      <c r="EP182" s="37"/>
      <c r="EQ182" s="22">
        <f>SUM(D182:EP182)</f>
        <v>3295</v>
      </c>
      <c r="ER182" s="40">
        <v>1295</v>
      </c>
      <c r="ES182" s="32">
        <f>SUM(EQ182-ER182)</f>
        <v>2000</v>
      </c>
      <c r="ET182" s="33">
        <f>SUM(EQ182-ER182)</f>
        <v>2000</v>
      </c>
      <c r="EU182" s="24">
        <v>0.85</v>
      </c>
      <c r="EV182" s="77">
        <f>SUM(ET182*EU182)</f>
        <v>1700</v>
      </c>
      <c r="EW182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</row>
    <row r="183" spans="1:209" s="50" customFormat="1" ht="25.5" customHeight="1">
      <c r="A183" s="1">
        <v>179</v>
      </c>
      <c r="B183" s="13" t="s">
        <v>78</v>
      </c>
      <c r="C183" s="2" t="s">
        <v>50</v>
      </c>
      <c r="D183" s="37"/>
      <c r="E183" s="38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>
        <v>10</v>
      </c>
      <c r="R183" s="37"/>
      <c r="S183" s="37">
        <v>5</v>
      </c>
      <c r="T183" s="37"/>
      <c r="U183" s="37"/>
      <c r="V183" s="37"/>
      <c r="W183" s="37">
        <v>50</v>
      </c>
      <c r="X183" s="37">
        <v>100</v>
      </c>
      <c r="Y183" s="37"/>
      <c r="Z183" s="37">
        <v>100</v>
      </c>
      <c r="AA183" s="37"/>
      <c r="AB183" s="37">
        <v>250</v>
      </c>
      <c r="AC183" s="37"/>
      <c r="AD183" s="37"/>
      <c r="AE183" s="37"/>
      <c r="AF183" s="37"/>
      <c r="AG183" s="37"/>
      <c r="AH183" s="37">
        <v>100</v>
      </c>
      <c r="AI183" s="37">
        <v>200</v>
      </c>
      <c r="AJ183" s="37">
        <v>150</v>
      </c>
      <c r="AK183" s="37"/>
      <c r="AL183" s="37">
        <v>180</v>
      </c>
      <c r="AM183" s="37">
        <v>120</v>
      </c>
      <c r="AN183" s="37"/>
      <c r="AO183" s="37"/>
      <c r="AP183" s="37">
        <v>100</v>
      </c>
      <c r="AQ183" s="37"/>
      <c r="AR183" s="37">
        <v>50</v>
      </c>
      <c r="AS183" s="37"/>
      <c r="AT183" s="37"/>
      <c r="AU183" s="37">
        <v>40</v>
      </c>
      <c r="AV183" s="37"/>
      <c r="AW183" s="37"/>
      <c r="AX183" s="37"/>
      <c r="AY183" s="37">
        <v>70</v>
      </c>
      <c r="AZ183" s="37">
        <v>70</v>
      </c>
      <c r="BA183" s="37">
        <v>330</v>
      </c>
      <c r="BB183" s="37">
        <v>2</v>
      </c>
      <c r="BC183" s="37">
        <v>2</v>
      </c>
      <c r="BD183" s="37">
        <v>70</v>
      </c>
      <c r="BE183" s="37">
        <v>100</v>
      </c>
      <c r="BF183" s="37"/>
      <c r="BG183" s="37"/>
      <c r="BH183" s="37"/>
      <c r="BI183" s="37">
        <v>50</v>
      </c>
      <c r="BJ183" s="37">
        <v>200</v>
      </c>
      <c r="BK183" s="37">
        <v>30</v>
      </c>
      <c r="BL183" s="37"/>
      <c r="BM183" s="37">
        <v>40</v>
      </c>
      <c r="BN183" s="37"/>
      <c r="BO183" s="37">
        <v>2</v>
      </c>
      <c r="BP183" s="44"/>
      <c r="BQ183" s="37"/>
      <c r="BR183" s="37"/>
      <c r="BS183" s="37">
        <v>30</v>
      </c>
      <c r="BT183" s="37">
        <v>30</v>
      </c>
      <c r="BU183" s="37"/>
      <c r="BV183" s="37">
        <v>1400</v>
      </c>
      <c r="BW183" s="37">
        <v>50</v>
      </c>
      <c r="BX183" s="37">
        <v>20</v>
      </c>
      <c r="BY183" s="37"/>
      <c r="BZ183" s="37"/>
      <c r="CA183" s="37"/>
      <c r="CB183" s="37"/>
      <c r="CC183" s="37"/>
      <c r="CD183" s="37">
        <v>20</v>
      </c>
      <c r="CE183" s="37">
        <v>100</v>
      </c>
      <c r="CF183" s="37"/>
      <c r="CG183" s="37">
        <v>20</v>
      </c>
      <c r="CH183" s="37"/>
      <c r="CI183" s="37">
        <v>50</v>
      </c>
      <c r="CJ183" s="37"/>
      <c r="CK183" s="37">
        <v>50</v>
      </c>
      <c r="CL183" s="37">
        <v>70</v>
      </c>
      <c r="CM183" s="37">
        <v>10</v>
      </c>
      <c r="CN183" s="37">
        <v>10</v>
      </c>
      <c r="CO183" s="37">
        <v>35</v>
      </c>
      <c r="CP183" s="37"/>
      <c r="CQ183" s="37"/>
      <c r="CR183" s="37">
        <v>30</v>
      </c>
      <c r="CS183" s="37"/>
      <c r="CT183" s="37">
        <v>80</v>
      </c>
      <c r="CU183" s="37">
        <v>150</v>
      </c>
      <c r="CV183" s="37"/>
      <c r="CW183" s="37"/>
      <c r="CX183" s="37">
        <v>15</v>
      </c>
      <c r="CY183" s="37"/>
      <c r="CZ183" s="37"/>
      <c r="DA183" s="37">
        <v>100</v>
      </c>
      <c r="DB183" s="37">
        <v>30</v>
      </c>
      <c r="DC183" s="37">
        <v>50</v>
      </c>
      <c r="DD183" s="37"/>
      <c r="DE183" s="37"/>
      <c r="DF183" s="37"/>
      <c r="DG183" s="37">
        <v>10</v>
      </c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>
        <v>10</v>
      </c>
      <c r="DX183" s="37"/>
      <c r="DY183" s="37"/>
      <c r="DZ183" s="37"/>
      <c r="EA183" s="37">
        <v>130</v>
      </c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22">
        <f>SUM(D183:EP183)</f>
        <v>4921</v>
      </c>
      <c r="ER183" s="40">
        <v>2921</v>
      </c>
      <c r="ES183" s="32">
        <f>SUM(EQ183-ER183)</f>
        <v>2000</v>
      </c>
      <c r="ET183" s="33">
        <f>SUM(EQ183-ER183)</f>
        <v>2000</v>
      </c>
      <c r="EU183" s="24">
        <v>0.45</v>
      </c>
      <c r="EV183" s="34">
        <f>SUM(ET183*EU183)</f>
        <v>900</v>
      </c>
      <c r="EW183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</row>
    <row r="184" spans="1:209" s="50" customFormat="1" ht="25.5" customHeight="1">
      <c r="A184" s="3">
        <v>180</v>
      </c>
      <c r="B184" s="13" t="s">
        <v>121</v>
      </c>
      <c r="C184" s="2" t="s">
        <v>50</v>
      </c>
      <c r="D184" s="37"/>
      <c r="E184" s="38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>
        <v>5</v>
      </c>
      <c r="T184" s="37"/>
      <c r="U184" s="37"/>
      <c r="V184" s="37"/>
      <c r="W184" s="37"/>
      <c r="X184" s="37">
        <v>15</v>
      </c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>
        <v>70</v>
      </c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>
        <v>30</v>
      </c>
      <c r="BD184" s="37"/>
      <c r="BE184" s="37">
        <v>150</v>
      </c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44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>
        <v>20</v>
      </c>
      <c r="CJ184" s="37"/>
      <c r="CK184" s="37"/>
      <c r="CL184" s="37"/>
      <c r="CM184" s="37"/>
      <c r="CN184" s="37"/>
      <c r="CO184" s="37"/>
      <c r="CP184" s="37">
        <v>120</v>
      </c>
      <c r="CQ184" s="37"/>
      <c r="CR184" s="37"/>
      <c r="CS184" s="37"/>
      <c r="CT184" s="37"/>
      <c r="CU184" s="37"/>
      <c r="CV184" s="37"/>
      <c r="CW184" s="37"/>
      <c r="CX184" s="37">
        <v>15</v>
      </c>
      <c r="CY184" s="37"/>
      <c r="CZ184" s="37"/>
      <c r="DA184" s="37"/>
      <c r="DB184" s="37">
        <v>10</v>
      </c>
      <c r="DC184" s="37">
        <v>30</v>
      </c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22">
        <f>SUM(D184:EP184)</f>
        <v>465</v>
      </c>
      <c r="ER184" s="40">
        <v>15</v>
      </c>
      <c r="ES184" s="32">
        <f>SUM(EQ184-ER184)</f>
        <v>450</v>
      </c>
      <c r="ET184" s="33">
        <f>SUM(EQ184-ER184)</f>
        <v>450</v>
      </c>
      <c r="EU184" s="24">
        <v>0.2</v>
      </c>
      <c r="EV184" s="34">
        <f>SUM(ET184*EU184)</f>
        <v>90</v>
      </c>
      <c r="EW184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</row>
    <row r="185" spans="1:209" s="50" customFormat="1" ht="25.5" customHeight="1">
      <c r="A185" s="1">
        <v>181</v>
      </c>
      <c r="B185" s="13" t="s">
        <v>122</v>
      </c>
      <c r="C185" s="2" t="s">
        <v>50</v>
      </c>
      <c r="D185" s="37"/>
      <c r="E185" s="38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>
        <v>200</v>
      </c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>
        <v>8</v>
      </c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44"/>
      <c r="BQ185" s="37"/>
      <c r="BR185" s="37"/>
      <c r="BS185" s="37"/>
      <c r="BT185" s="37"/>
      <c r="BU185" s="37"/>
      <c r="BV185" s="37"/>
      <c r="BW185" s="37"/>
      <c r="BX185" s="37">
        <v>50</v>
      </c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>
        <v>30</v>
      </c>
      <c r="CM185" s="37"/>
      <c r="CN185" s="37"/>
      <c r="CO185" s="37"/>
      <c r="CP185" s="37"/>
      <c r="CQ185" s="37"/>
      <c r="CR185" s="37">
        <v>20</v>
      </c>
      <c r="CS185" s="37"/>
      <c r="CT185" s="37"/>
      <c r="CU185" s="37">
        <v>20</v>
      </c>
      <c r="CV185" s="37"/>
      <c r="CW185" s="37"/>
      <c r="CX185" s="37">
        <v>15</v>
      </c>
      <c r="CY185" s="37"/>
      <c r="CZ185" s="37"/>
      <c r="DA185" s="37"/>
      <c r="DB185" s="37">
        <v>20</v>
      </c>
      <c r="DC185" s="37">
        <v>30</v>
      </c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>
        <v>7</v>
      </c>
      <c r="EQ185" s="22">
        <f>SUM(D185:EP185)</f>
        <v>400</v>
      </c>
      <c r="ER185" s="40"/>
      <c r="ES185" s="32">
        <f>SUM(EQ185-ER185)</f>
        <v>400</v>
      </c>
      <c r="ET185" s="33">
        <f>SUM(EQ185-ER185)</f>
        <v>400</v>
      </c>
      <c r="EU185" s="24">
        <v>0.2</v>
      </c>
      <c r="EV185" s="34">
        <f>SUM(ET185*EU185)</f>
        <v>80</v>
      </c>
      <c r="EW185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</row>
    <row r="186" spans="1:209" s="50" customFormat="1" ht="25.5" customHeight="1">
      <c r="A186" s="3">
        <v>182</v>
      </c>
      <c r="B186" s="5" t="s">
        <v>171</v>
      </c>
      <c r="C186" s="2" t="s">
        <v>50</v>
      </c>
      <c r="D186" s="37"/>
      <c r="E186" s="38"/>
      <c r="F186" s="37"/>
      <c r="G186" s="37"/>
      <c r="H186" s="37"/>
      <c r="I186" s="37"/>
      <c r="J186" s="37"/>
      <c r="K186" s="37"/>
      <c r="L186" s="37">
        <v>10</v>
      </c>
      <c r="M186" s="37"/>
      <c r="N186" s="37"/>
      <c r="O186" s="37"/>
      <c r="P186" s="37"/>
      <c r="Q186" s="37">
        <v>7</v>
      </c>
      <c r="R186" s="37"/>
      <c r="S186" s="37"/>
      <c r="T186" s="37"/>
      <c r="U186" s="37"/>
      <c r="V186" s="37"/>
      <c r="W186" s="37">
        <v>50</v>
      </c>
      <c r="X186" s="37">
        <v>10</v>
      </c>
      <c r="Y186" s="37"/>
      <c r="Z186" s="37"/>
      <c r="AA186" s="37"/>
      <c r="AB186" s="37"/>
      <c r="AC186" s="37"/>
      <c r="AD186" s="37"/>
      <c r="AE186" s="37"/>
      <c r="AF186" s="37">
        <v>5</v>
      </c>
      <c r="AG186" s="37"/>
      <c r="AH186" s="37"/>
      <c r="AI186" s="37"/>
      <c r="AJ186" s="37">
        <v>10</v>
      </c>
      <c r="AK186" s="37"/>
      <c r="AL186" s="37">
        <v>2</v>
      </c>
      <c r="AM186" s="37">
        <v>50</v>
      </c>
      <c r="AN186" s="37"/>
      <c r="AO186" s="37"/>
      <c r="AP186" s="37"/>
      <c r="AQ186" s="37"/>
      <c r="AR186" s="37"/>
      <c r="AS186" s="37"/>
      <c r="AT186" s="37"/>
      <c r="AU186" s="37"/>
      <c r="AV186" s="37"/>
      <c r="AW186" s="37">
        <v>1</v>
      </c>
      <c r="AX186" s="37">
        <v>31</v>
      </c>
      <c r="AY186" s="37"/>
      <c r="AZ186" s="37"/>
      <c r="BA186" s="37"/>
      <c r="BB186" s="37"/>
      <c r="BC186" s="37"/>
      <c r="BD186" s="37"/>
      <c r="BE186" s="37">
        <v>50</v>
      </c>
      <c r="BF186" s="37"/>
      <c r="BG186" s="37"/>
      <c r="BH186" s="37"/>
      <c r="BI186" s="37">
        <v>50</v>
      </c>
      <c r="BJ186" s="37">
        <v>10</v>
      </c>
      <c r="BK186" s="37">
        <v>20</v>
      </c>
      <c r="BL186" s="37"/>
      <c r="BM186" s="37"/>
      <c r="BN186" s="37"/>
      <c r="BO186" s="37"/>
      <c r="BP186" s="44"/>
      <c r="BQ186" s="37"/>
      <c r="BR186" s="37"/>
      <c r="BS186" s="37">
        <v>15</v>
      </c>
      <c r="BT186" s="37">
        <v>5</v>
      </c>
      <c r="BU186" s="37">
        <v>6</v>
      </c>
      <c r="BV186" s="37">
        <v>10</v>
      </c>
      <c r="BW186" s="37">
        <v>20</v>
      </c>
      <c r="BX186" s="37">
        <v>50</v>
      </c>
      <c r="BY186" s="37"/>
      <c r="BZ186" s="37"/>
      <c r="CA186" s="37"/>
      <c r="CB186" s="37"/>
      <c r="CC186" s="37"/>
      <c r="CD186" s="37"/>
      <c r="CE186" s="37">
        <v>3</v>
      </c>
      <c r="CF186" s="37"/>
      <c r="CG186" s="37"/>
      <c r="CH186" s="37"/>
      <c r="CI186" s="37"/>
      <c r="CJ186" s="37"/>
      <c r="CK186" s="37"/>
      <c r="CL186" s="37">
        <v>20</v>
      </c>
      <c r="CM186" s="37"/>
      <c r="CN186" s="37"/>
      <c r="CO186" s="37"/>
      <c r="CP186" s="37">
        <v>10</v>
      </c>
      <c r="CQ186" s="37"/>
      <c r="CR186" s="37">
        <v>5</v>
      </c>
      <c r="CS186" s="37"/>
      <c r="CT186" s="37">
        <v>100</v>
      </c>
      <c r="CU186" s="37">
        <v>20</v>
      </c>
      <c r="CV186" s="37"/>
      <c r="CW186" s="37"/>
      <c r="CX186" s="37">
        <v>15</v>
      </c>
      <c r="CY186" s="37"/>
      <c r="CZ186" s="37"/>
      <c r="DA186" s="37">
        <v>50</v>
      </c>
      <c r="DB186" s="37">
        <v>10</v>
      </c>
      <c r="DC186" s="37">
        <v>30</v>
      </c>
      <c r="DD186" s="37"/>
      <c r="DE186" s="37"/>
      <c r="DF186" s="37">
        <v>10</v>
      </c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22">
        <f>SUM(D186:EP186)</f>
        <v>685</v>
      </c>
      <c r="ER186" s="40">
        <v>35</v>
      </c>
      <c r="ES186" s="32">
        <f>SUM(EQ186-ER186)</f>
        <v>650</v>
      </c>
      <c r="ET186" s="33">
        <f>SUM(EQ186-ER186)</f>
        <v>650</v>
      </c>
      <c r="EU186" s="24">
        <v>0.3</v>
      </c>
      <c r="EV186" s="34">
        <f>SUM(ET186*EU186)</f>
        <v>195</v>
      </c>
      <c r="EW18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</row>
    <row r="187" spans="1:209" s="50" customFormat="1" ht="25.5" customHeight="1">
      <c r="A187" s="1">
        <v>183</v>
      </c>
      <c r="B187" s="56" t="s">
        <v>9</v>
      </c>
      <c r="C187" s="2" t="s">
        <v>50</v>
      </c>
      <c r="D187" s="57"/>
      <c r="E187" s="58"/>
      <c r="F187" s="57"/>
      <c r="G187" s="57"/>
      <c r="H187" s="57"/>
      <c r="I187" s="57"/>
      <c r="J187" s="57"/>
      <c r="K187" s="57"/>
      <c r="L187" s="57">
        <v>7</v>
      </c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>
        <v>2</v>
      </c>
      <c r="BB187" s="57"/>
      <c r="BC187" s="57"/>
      <c r="BD187" s="57"/>
      <c r="BE187" s="57"/>
      <c r="BF187" s="57"/>
      <c r="BG187" s="57"/>
      <c r="BH187" s="57"/>
      <c r="BI187" s="57">
        <v>30</v>
      </c>
      <c r="BJ187" s="57"/>
      <c r="BK187" s="57"/>
      <c r="BL187" s="57"/>
      <c r="BM187" s="57"/>
      <c r="BN187" s="57"/>
      <c r="BO187" s="57"/>
      <c r="BP187" s="44"/>
      <c r="BQ187" s="57"/>
      <c r="BR187" s="57"/>
      <c r="BS187" s="57"/>
      <c r="BT187" s="57"/>
      <c r="BU187" s="57">
        <v>4</v>
      </c>
      <c r="BV187" s="57"/>
      <c r="BW187" s="57"/>
      <c r="BX187" s="57"/>
      <c r="BY187" s="57"/>
      <c r="BZ187" s="57"/>
      <c r="CA187" s="57"/>
      <c r="CB187" s="57"/>
      <c r="CC187" s="57"/>
      <c r="CD187" s="57"/>
      <c r="CE187" s="57">
        <v>3</v>
      </c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>
        <v>2</v>
      </c>
      <c r="CQ187" s="57"/>
      <c r="CR187" s="57"/>
      <c r="CS187" s="57"/>
      <c r="CT187" s="57"/>
      <c r="CU187" s="57"/>
      <c r="CV187" s="57"/>
      <c r="CW187" s="57"/>
      <c r="CX187" s="57">
        <v>15</v>
      </c>
      <c r="CY187" s="57"/>
      <c r="CZ187" s="57"/>
      <c r="DA187" s="57"/>
      <c r="DB187" s="57">
        <v>2</v>
      </c>
      <c r="DC187" s="57">
        <v>2</v>
      </c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>
        <v>4</v>
      </c>
      <c r="EM187" s="57"/>
      <c r="EN187" s="57"/>
      <c r="EO187" s="57"/>
      <c r="EP187" s="57"/>
      <c r="EQ187" s="22">
        <f>SUM(D187:EP187)</f>
        <v>71</v>
      </c>
      <c r="ER187" s="59">
        <v>1</v>
      </c>
      <c r="ES187" s="32">
        <f>SUM(EQ187-ER187)</f>
        <v>70</v>
      </c>
      <c r="ET187" s="33">
        <f>SUM(EQ187-ER187)</f>
        <v>70</v>
      </c>
      <c r="EU187" s="26">
        <v>4.2</v>
      </c>
      <c r="EV187" s="34">
        <f>SUM(ET187*EU187)</f>
        <v>294</v>
      </c>
      <c r="EW187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</row>
    <row r="188" spans="1:209" s="50" customFormat="1" ht="25.5" customHeight="1">
      <c r="A188" s="3">
        <v>184</v>
      </c>
      <c r="B188" s="56" t="s">
        <v>10</v>
      </c>
      <c r="C188" s="2" t="s">
        <v>50</v>
      </c>
      <c r="D188" s="37"/>
      <c r="E188" s="38"/>
      <c r="F188" s="37"/>
      <c r="G188" s="37"/>
      <c r="H188" s="37"/>
      <c r="I188" s="37"/>
      <c r="J188" s="37"/>
      <c r="K188" s="37"/>
      <c r="L188" s="37">
        <v>7</v>
      </c>
      <c r="M188" s="37"/>
      <c r="N188" s="37"/>
      <c r="O188" s="37"/>
      <c r="P188" s="37"/>
      <c r="Q188" s="37">
        <v>1</v>
      </c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>
        <v>50</v>
      </c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44"/>
      <c r="BQ188" s="37"/>
      <c r="BR188" s="37"/>
      <c r="BS188" s="37">
        <v>5</v>
      </c>
      <c r="BT188" s="37"/>
      <c r="BU188" s="37"/>
      <c r="BV188" s="37"/>
      <c r="BW188" s="37"/>
      <c r="BX188" s="37">
        <v>3</v>
      </c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>
        <v>2</v>
      </c>
      <c r="CQ188" s="37"/>
      <c r="CR188" s="37"/>
      <c r="CS188" s="37"/>
      <c r="CT188" s="37"/>
      <c r="CU188" s="37"/>
      <c r="CV188" s="37"/>
      <c r="CW188" s="37"/>
      <c r="CX188" s="37">
        <v>5</v>
      </c>
      <c r="CY188" s="37"/>
      <c r="CZ188" s="37"/>
      <c r="DA188" s="37"/>
      <c r="DB188" s="37">
        <v>2</v>
      </c>
      <c r="DC188" s="37">
        <v>2</v>
      </c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>
        <v>1</v>
      </c>
      <c r="EM188" s="37"/>
      <c r="EN188" s="37"/>
      <c r="EO188" s="37"/>
      <c r="EP188" s="37"/>
      <c r="EQ188" s="22">
        <f>SUM(D188:EP188)</f>
        <v>78</v>
      </c>
      <c r="ER188" s="40">
        <v>3</v>
      </c>
      <c r="ES188" s="32">
        <f>SUM(EQ188-ER188)</f>
        <v>75</v>
      </c>
      <c r="ET188" s="33">
        <f>SUM(EQ188-ER188)</f>
        <v>75</v>
      </c>
      <c r="EU188" s="24">
        <v>0.7</v>
      </c>
      <c r="EV188" s="34">
        <f>SUM(ET188*EU188)</f>
        <v>52.5</v>
      </c>
      <c r="EW188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</row>
    <row r="189" spans="1:209" s="50" customFormat="1" ht="25.5" customHeight="1">
      <c r="A189" s="1">
        <v>185</v>
      </c>
      <c r="B189" s="56" t="s">
        <v>11</v>
      </c>
      <c r="C189" s="2" t="s">
        <v>50</v>
      </c>
      <c r="D189" s="57"/>
      <c r="E189" s="58"/>
      <c r="F189" s="57"/>
      <c r="G189" s="57"/>
      <c r="H189" s="57"/>
      <c r="I189" s="57"/>
      <c r="J189" s="57"/>
      <c r="K189" s="57"/>
      <c r="L189" s="57">
        <v>7</v>
      </c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>
        <v>5</v>
      </c>
      <c r="Y189" s="57"/>
      <c r="Z189" s="57"/>
      <c r="AA189" s="57"/>
      <c r="AB189" s="57">
        <v>2</v>
      </c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>
        <v>2</v>
      </c>
      <c r="AX189" s="57"/>
      <c r="AY189" s="57"/>
      <c r="AZ189" s="57"/>
      <c r="BA189" s="57"/>
      <c r="BB189" s="57"/>
      <c r="BC189" s="57">
        <v>2</v>
      </c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44"/>
      <c r="BQ189" s="57"/>
      <c r="BR189" s="57"/>
      <c r="BS189" s="57">
        <v>3</v>
      </c>
      <c r="BT189" s="57"/>
      <c r="BU189" s="57"/>
      <c r="BV189" s="57">
        <v>5</v>
      </c>
      <c r="BW189" s="57"/>
      <c r="BX189" s="57">
        <v>2</v>
      </c>
      <c r="BY189" s="57"/>
      <c r="BZ189" s="57"/>
      <c r="CA189" s="57"/>
      <c r="CB189" s="57"/>
      <c r="CC189" s="57"/>
      <c r="CD189" s="57"/>
      <c r="CE189" s="57">
        <v>5</v>
      </c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>
        <v>2</v>
      </c>
      <c r="CQ189" s="57"/>
      <c r="CR189" s="57"/>
      <c r="CS189" s="57"/>
      <c r="CT189" s="57"/>
      <c r="CU189" s="57"/>
      <c r="CV189" s="57"/>
      <c r="CW189" s="57"/>
      <c r="CX189" s="57">
        <v>5</v>
      </c>
      <c r="CY189" s="57"/>
      <c r="CZ189" s="57"/>
      <c r="DA189" s="57"/>
      <c r="DB189" s="57">
        <v>2</v>
      </c>
      <c r="DC189" s="57">
        <v>2</v>
      </c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>
        <v>1</v>
      </c>
      <c r="EM189" s="57"/>
      <c r="EN189" s="57"/>
      <c r="EO189" s="57"/>
      <c r="EP189" s="57"/>
      <c r="EQ189" s="22">
        <f>SUM(D189:EP189)</f>
        <v>45</v>
      </c>
      <c r="ER189" s="59"/>
      <c r="ES189" s="32">
        <f>SUM(EQ189-ER189)</f>
        <v>45</v>
      </c>
      <c r="ET189" s="33">
        <f>SUM(EQ189-ER189)</f>
        <v>45</v>
      </c>
      <c r="EU189" s="26">
        <v>3</v>
      </c>
      <c r="EV189" s="34">
        <f>SUM(ET189*EU189)</f>
        <v>135</v>
      </c>
      <c r="EW189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</row>
    <row r="190" spans="1:209" s="50" customFormat="1" ht="25.5" customHeight="1">
      <c r="A190" s="3">
        <v>186</v>
      </c>
      <c r="B190" s="13" t="s">
        <v>155</v>
      </c>
      <c r="C190" s="2" t="s">
        <v>50</v>
      </c>
      <c r="D190" s="37"/>
      <c r="E190" s="38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>
        <v>10</v>
      </c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>
        <v>160</v>
      </c>
      <c r="AY190" s="37"/>
      <c r="AZ190" s="37"/>
      <c r="BA190" s="37"/>
      <c r="BB190" s="37">
        <v>40</v>
      </c>
      <c r="BC190" s="37">
        <v>15</v>
      </c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>
        <v>40</v>
      </c>
      <c r="BP190" s="44"/>
      <c r="BQ190" s="37"/>
      <c r="BR190" s="37"/>
      <c r="BS190" s="37">
        <v>10</v>
      </c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>
        <v>10</v>
      </c>
      <c r="CY190" s="37"/>
      <c r="CZ190" s="37"/>
      <c r="DA190" s="37"/>
      <c r="DB190" s="37">
        <v>20</v>
      </c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22">
        <f>SUM(D190:EP190)</f>
        <v>305</v>
      </c>
      <c r="ER190" s="40">
        <v>5</v>
      </c>
      <c r="ES190" s="32">
        <f>SUM(EQ190-ER190)</f>
        <v>300</v>
      </c>
      <c r="ET190" s="33">
        <f>SUM(EQ190-ER190)</f>
        <v>300</v>
      </c>
      <c r="EU190" s="24">
        <v>0.2</v>
      </c>
      <c r="EV190" s="34">
        <f>SUM(ET190*EU190)</f>
        <v>60</v>
      </c>
      <c r="EW190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</row>
    <row r="191" spans="1:209" s="50" customFormat="1" ht="25.5" customHeight="1">
      <c r="A191" s="1">
        <v>187</v>
      </c>
      <c r="B191" s="18" t="s">
        <v>55</v>
      </c>
      <c r="C191" s="2" t="s">
        <v>214</v>
      </c>
      <c r="D191" s="37"/>
      <c r="E191" s="38"/>
      <c r="F191" s="37"/>
      <c r="G191" s="37"/>
      <c r="H191" s="37"/>
      <c r="I191" s="37"/>
      <c r="J191" s="37"/>
      <c r="K191" s="37"/>
      <c r="L191" s="37">
        <v>10</v>
      </c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>
        <v>10</v>
      </c>
      <c r="Y191" s="37"/>
      <c r="Z191" s="37">
        <v>10</v>
      </c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>
        <v>10</v>
      </c>
      <c r="AL191" s="37">
        <v>15</v>
      </c>
      <c r="AM191" s="37">
        <v>5</v>
      </c>
      <c r="AN191" s="37"/>
      <c r="AO191" s="37"/>
      <c r="AP191" s="37">
        <v>10</v>
      </c>
      <c r="AQ191" s="37"/>
      <c r="AR191" s="37"/>
      <c r="AS191" s="37"/>
      <c r="AT191" s="37"/>
      <c r="AU191" s="37"/>
      <c r="AV191" s="37">
        <v>10</v>
      </c>
      <c r="AW191" s="37"/>
      <c r="AX191" s="37">
        <v>70</v>
      </c>
      <c r="AY191" s="37"/>
      <c r="AZ191" s="37"/>
      <c r="BA191" s="37"/>
      <c r="BB191" s="37"/>
      <c r="BC191" s="37">
        <v>2</v>
      </c>
      <c r="BD191" s="37"/>
      <c r="BE191" s="37"/>
      <c r="BF191" s="37">
        <v>300</v>
      </c>
      <c r="BG191" s="37"/>
      <c r="BH191" s="37"/>
      <c r="BI191" s="37"/>
      <c r="BJ191" s="37"/>
      <c r="BK191" s="37">
        <v>10</v>
      </c>
      <c r="BL191" s="37"/>
      <c r="BM191" s="37"/>
      <c r="BN191" s="37"/>
      <c r="BO191" s="37">
        <v>2</v>
      </c>
      <c r="BP191" s="44"/>
      <c r="BQ191" s="37"/>
      <c r="BR191" s="37">
        <v>10</v>
      </c>
      <c r="BS191" s="37">
        <v>10</v>
      </c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>
        <v>5</v>
      </c>
      <c r="CQ191" s="37"/>
      <c r="CR191" s="37"/>
      <c r="CS191" s="37"/>
      <c r="CT191" s="37"/>
      <c r="CU191" s="37"/>
      <c r="CV191" s="37"/>
      <c r="CW191" s="37"/>
      <c r="CX191" s="37">
        <v>10</v>
      </c>
      <c r="CY191" s="37"/>
      <c r="CZ191" s="37"/>
      <c r="DA191" s="37">
        <v>2</v>
      </c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22">
        <f>SUM(D191:EP191)</f>
        <v>501</v>
      </c>
      <c r="ER191" s="40">
        <v>1</v>
      </c>
      <c r="ES191" s="32">
        <f>SUM(EQ191-ER191)</f>
        <v>500</v>
      </c>
      <c r="ET191" s="33">
        <f>SUM(EQ191-ER191)</f>
        <v>500</v>
      </c>
      <c r="EU191" s="24">
        <v>0.35</v>
      </c>
      <c r="EV191" s="34">
        <f>SUM(ET191*EU191)</f>
        <v>175</v>
      </c>
      <c r="EW191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</row>
    <row r="192" spans="1:209" s="50" customFormat="1" ht="25.5" customHeight="1">
      <c r="A192" s="3">
        <v>188</v>
      </c>
      <c r="B192" s="13" t="s">
        <v>156</v>
      </c>
      <c r="C192" s="2" t="s">
        <v>50</v>
      </c>
      <c r="D192" s="37"/>
      <c r="E192" s="38"/>
      <c r="F192" s="37"/>
      <c r="G192" s="37"/>
      <c r="H192" s="37"/>
      <c r="I192" s="37"/>
      <c r="J192" s="37"/>
      <c r="K192" s="37"/>
      <c r="L192" s="37">
        <v>20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>
        <v>120</v>
      </c>
      <c r="AC192" s="37"/>
      <c r="AD192" s="37"/>
      <c r="AE192" s="37"/>
      <c r="AF192" s="37">
        <v>40</v>
      </c>
      <c r="AG192" s="37"/>
      <c r="AH192" s="37"/>
      <c r="AI192" s="37">
        <v>500</v>
      </c>
      <c r="AJ192" s="37">
        <v>50</v>
      </c>
      <c r="AK192" s="37"/>
      <c r="AL192" s="37">
        <v>550</v>
      </c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>
        <v>500</v>
      </c>
      <c r="BB192" s="37"/>
      <c r="BC192" s="37"/>
      <c r="BD192" s="37"/>
      <c r="BE192" s="37"/>
      <c r="BF192" s="37">
        <v>1500</v>
      </c>
      <c r="BG192" s="37"/>
      <c r="BH192" s="37"/>
      <c r="BI192" s="37"/>
      <c r="BJ192" s="37"/>
      <c r="BK192" s="37"/>
      <c r="BL192" s="37"/>
      <c r="BM192" s="37"/>
      <c r="BN192" s="37"/>
      <c r="BO192" s="37"/>
      <c r="BP192" s="44"/>
      <c r="BQ192" s="37"/>
      <c r="BR192" s="37">
        <v>10</v>
      </c>
      <c r="BS192" s="37"/>
      <c r="BT192" s="37"/>
      <c r="BU192" s="37"/>
      <c r="BV192" s="37"/>
      <c r="BW192" s="37">
        <v>200</v>
      </c>
      <c r="BX192" s="37"/>
      <c r="BY192" s="37"/>
      <c r="BZ192" s="37"/>
      <c r="CA192" s="37"/>
      <c r="CB192" s="37"/>
      <c r="CC192" s="37">
        <v>100</v>
      </c>
      <c r="CD192" s="37"/>
      <c r="CE192" s="37"/>
      <c r="CF192" s="37"/>
      <c r="CG192" s="37">
        <v>20</v>
      </c>
      <c r="CH192" s="37"/>
      <c r="CI192" s="37"/>
      <c r="CJ192" s="37"/>
      <c r="CK192" s="37"/>
      <c r="CL192" s="37"/>
      <c r="CM192" s="37"/>
      <c r="CN192" s="37"/>
      <c r="CO192" s="37"/>
      <c r="CP192" s="37">
        <v>5</v>
      </c>
      <c r="CQ192" s="37"/>
      <c r="CR192" s="37">
        <v>15</v>
      </c>
      <c r="CS192" s="37"/>
      <c r="CT192" s="37">
        <v>30</v>
      </c>
      <c r="CU192" s="37">
        <v>100</v>
      </c>
      <c r="CV192" s="37"/>
      <c r="CW192" s="37"/>
      <c r="CX192" s="37">
        <v>10</v>
      </c>
      <c r="CY192" s="37"/>
      <c r="CZ192" s="37"/>
      <c r="DA192" s="37">
        <v>20</v>
      </c>
      <c r="DB192" s="37"/>
      <c r="DC192" s="37">
        <v>10</v>
      </c>
      <c r="DD192" s="37"/>
      <c r="DE192" s="37"/>
      <c r="DF192" s="37">
        <v>10</v>
      </c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22">
        <f>SUM(D192:EP192)</f>
        <v>3810</v>
      </c>
      <c r="ER192" s="40">
        <v>10</v>
      </c>
      <c r="ES192" s="32">
        <f>SUM(EQ192-ER192)</f>
        <v>3800</v>
      </c>
      <c r="ET192" s="33">
        <f>SUM(EQ192-ER192)</f>
        <v>3800</v>
      </c>
      <c r="EU192" s="24">
        <v>0.2</v>
      </c>
      <c r="EV192" s="34">
        <f>SUM(ET192*EU192)</f>
        <v>760</v>
      </c>
      <c r="EW192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</row>
    <row r="193" spans="1:209" s="50" customFormat="1" ht="25.5" customHeight="1">
      <c r="A193" s="1">
        <v>189</v>
      </c>
      <c r="B193" s="5" t="s">
        <v>145</v>
      </c>
      <c r="C193" s="2" t="s">
        <v>50</v>
      </c>
      <c r="D193" s="37"/>
      <c r="E193" s="38"/>
      <c r="F193" s="37"/>
      <c r="G193" s="37">
        <v>5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>
        <v>3</v>
      </c>
      <c r="AI193" s="37"/>
      <c r="AJ193" s="37"/>
      <c r="AK193" s="37"/>
      <c r="AL193" s="37">
        <v>2</v>
      </c>
      <c r="AM193" s="37">
        <v>1</v>
      </c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>
        <v>4</v>
      </c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44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>
        <v>2</v>
      </c>
      <c r="CN193" s="37"/>
      <c r="CO193" s="37"/>
      <c r="CP193" s="37"/>
      <c r="CQ193" s="37"/>
      <c r="CR193" s="37">
        <v>1</v>
      </c>
      <c r="CS193" s="37"/>
      <c r="CT193" s="37"/>
      <c r="CU193" s="37"/>
      <c r="CV193" s="37"/>
      <c r="CW193" s="37"/>
      <c r="CX193" s="37"/>
      <c r="CY193" s="37"/>
      <c r="CZ193" s="37"/>
      <c r="DA193" s="37">
        <v>2</v>
      </c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22">
        <f>SUM(D193:EP193)</f>
        <v>20</v>
      </c>
      <c r="ER193" s="40"/>
      <c r="ES193" s="32">
        <f>SUM(EQ193-ER193)</f>
        <v>20</v>
      </c>
      <c r="ET193" s="33">
        <f>SUM(EQ193-ER193)</f>
        <v>20</v>
      </c>
      <c r="EU193" s="24">
        <v>0.8</v>
      </c>
      <c r="EV193" s="34">
        <f>SUM(ET193*EU193)</f>
        <v>16</v>
      </c>
      <c r="EW193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</row>
    <row r="194" spans="1:209" s="50" customFormat="1" ht="25.5" customHeight="1">
      <c r="A194" s="3">
        <v>190</v>
      </c>
      <c r="B194" s="5" t="s">
        <v>224</v>
      </c>
      <c r="C194" s="2" t="s">
        <v>50</v>
      </c>
      <c r="D194" s="37"/>
      <c r="E194" s="38">
        <v>5</v>
      </c>
      <c r="F194" s="37"/>
      <c r="G194" s="37">
        <v>5</v>
      </c>
      <c r="H194" s="37"/>
      <c r="I194" s="37"/>
      <c r="J194" s="37"/>
      <c r="K194" s="37"/>
      <c r="L194" s="37">
        <v>5</v>
      </c>
      <c r="M194" s="37"/>
      <c r="N194" s="37"/>
      <c r="O194" s="37"/>
      <c r="P194" s="37"/>
      <c r="Q194" s="37">
        <v>2</v>
      </c>
      <c r="R194" s="37"/>
      <c r="S194" s="37">
        <v>3</v>
      </c>
      <c r="T194" s="37"/>
      <c r="U194" s="37"/>
      <c r="V194" s="37"/>
      <c r="W194" s="37"/>
      <c r="X194" s="37">
        <v>2</v>
      </c>
      <c r="Y194" s="37"/>
      <c r="Z194" s="37">
        <v>5</v>
      </c>
      <c r="AA194" s="37"/>
      <c r="AB194" s="37">
        <v>2</v>
      </c>
      <c r="AC194" s="37"/>
      <c r="AD194" s="37"/>
      <c r="AE194" s="37"/>
      <c r="AF194" s="37">
        <v>1</v>
      </c>
      <c r="AG194" s="37"/>
      <c r="AH194" s="37">
        <v>10</v>
      </c>
      <c r="AI194" s="37"/>
      <c r="AJ194" s="37">
        <v>3</v>
      </c>
      <c r="AK194" s="37">
        <v>5</v>
      </c>
      <c r="AL194" s="37">
        <v>11</v>
      </c>
      <c r="AM194" s="37">
        <v>6</v>
      </c>
      <c r="AN194" s="37"/>
      <c r="AO194" s="37"/>
      <c r="AP194" s="37">
        <v>2</v>
      </c>
      <c r="AQ194" s="37"/>
      <c r="AR194" s="37"/>
      <c r="AS194" s="37"/>
      <c r="AT194" s="37"/>
      <c r="AU194" s="37">
        <v>2</v>
      </c>
      <c r="AV194" s="37"/>
      <c r="AW194" s="37"/>
      <c r="AX194" s="37">
        <v>10</v>
      </c>
      <c r="AY194" s="37"/>
      <c r="AZ194" s="37">
        <v>2</v>
      </c>
      <c r="BA194" s="37">
        <v>6</v>
      </c>
      <c r="BB194" s="37">
        <v>3</v>
      </c>
      <c r="BC194" s="37">
        <v>4</v>
      </c>
      <c r="BD194" s="37">
        <v>2</v>
      </c>
      <c r="BE194" s="37">
        <v>4</v>
      </c>
      <c r="BF194" s="37">
        <v>10</v>
      </c>
      <c r="BG194" s="37"/>
      <c r="BH194" s="37"/>
      <c r="BI194" s="37">
        <v>5</v>
      </c>
      <c r="BJ194" s="37">
        <v>5</v>
      </c>
      <c r="BK194" s="37">
        <v>2</v>
      </c>
      <c r="BL194" s="37"/>
      <c r="BM194" s="37"/>
      <c r="BN194" s="37"/>
      <c r="BO194" s="37">
        <v>1</v>
      </c>
      <c r="BP194" s="44"/>
      <c r="BQ194" s="37"/>
      <c r="BR194" s="37">
        <v>1</v>
      </c>
      <c r="BS194" s="37">
        <v>3</v>
      </c>
      <c r="BT194" s="37"/>
      <c r="BU194" s="37"/>
      <c r="BV194" s="37">
        <v>5</v>
      </c>
      <c r="BW194" s="37">
        <v>20</v>
      </c>
      <c r="BX194" s="37">
        <v>2</v>
      </c>
      <c r="BY194" s="37"/>
      <c r="BZ194" s="37"/>
      <c r="CA194" s="37"/>
      <c r="CB194" s="37"/>
      <c r="CC194" s="37"/>
      <c r="CD194" s="37"/>
      <c r="CE194" s="37">
        <v>2</v>
      </c>
      <c r="CF194" s="37"/>
      <c r="CG194" s="37">
        <v>3</v>
      </c>
      <c r="CH194" s="37">
        <v>20</v>
      </c>
      <c r="CI194" s="37">
        <v>4</v>
      </c>
      <c r="CJ194" s="37">
        <v>5</v>
      </c>
      <c r="CK194" s="37">
        <v>5</v>
      </c>
      <c r="CL194" s="37">
        <v>15</v>
      </c>
      <c r="CM194" s="37">
        <v>5</v>
      </c>
      <c r="CN194" s="37">
        <v>4</v>
      </c>
      <c r="CO194" s="37">
        <v>2</v>
      </c>
      <c r="CP194" s="37"/>
      <c r="CQ194" s="37"/>
      <c r="CR194" s="37">
        <v>1</v>
      </c>
      <c r="CS194" s="37"/>
      <c r="CT194" s="37">
        <v>5</v>
      </c>
      <c r="CU194" s="37"/>
      <c r="CV194" s="37"/>
      <c r="CW194" s="37"/>
      <c r="CX194" s="37">
        <v>3</v>
      </c>
      <c r="CY194" s="37"/>
      <c r="CZ194" s="37"/>
      <c r="DA194" s="37">
        <v>6</v>
      </c>
      <c r="DB194" s="37">
        <v>5</v>
      </c>
      <c r="DC194" s="37">
        <v>5</v>
      </c>
      <c r="DD194" s="37">
        <v>2</v>
      </c>
      <c r="DE194" s="37"/>
      <c r="DF194" s="37">
        <v>5</v>
      </c>
      <c r="DG194" s="37"/>
      <c r="DH194" s="37">
        <v>3</v>
      </c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>
        <v>2</v>
      </c>
      <c r="DZ194" s="37"/>
      <c r="EA194" s="37">
        <v>15</v>
      </c>
      <c r="EB194" s="37"/>
      <c r="EC194" s="37">
        <v>4</v>
      </c>
      <c r="ED194" s="37"/>
      <c r="EE194" s="37"/>
      <c r="EF194" s="37"/>
      <c r="EG194" s="37"/>
      <c r="EH194" s="37"/>
      <c r="EI194" s="37"/>
      <c r="EJ194" s="37"/>
      <c r="EK194" s="37"/>
      <c r="EL194" s="37">
        <v>1</v>
      </c>
      <c r="EM194" s="37"/>
      <c r="EN194" s="37"/>
      <c r="EO194" s="37"/>
      <c r="EP194" s="37"/>
      <c r="EQ194" s="22">
        <f>SUM(D194:EP194)</f>
        <v>276</v>
      </c>
      <c r="ER194" s="40">
        <v>76</v>
      </c>
      <c r="ES194" s="32">
        <f>SUM(EQ194-ER194)</f>
        <v>200</v>
      </c>
      <c r="ET194" s="33">
        <f>SUM(EQ194-ER194)</f>
        <v>200</v>
      </c>
      <c r="EU194" s="24">
        <v>0.3</v>
      </c>
      <c r="EV194" s="34">
        <f>SUM(ET194*EU194)</f>
        <v>60</v>
      </c>
      <c r="EW194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</row>
    <row r="195" spans="1:209" s="50" customFormat="1" ht="25.5" customHeight="1">
      <c r="A195" s="1">
        <v>191</v>
      </c>
      <c r="B195" s="7" t="s">
        <v>157</v>
      </c>
      <c r="C195" s="2" t="s">
        <v>50</v>
      </c>
      <c r="D195" s="37"/>
      <c r="E195" s="38"/>
      <c r="F195" s="37"/>
      <c r="G195" s="37"/>
      <c r="H195" s="37"/>
      <c r="I195" s="37"/>
      <c r="J195" s="37"/>
      <c r="K195" s="37"/>
      <c r="L195" s="37">
        <v>5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>
        <v>2</v>
      </c>
      <c r="AA195" s="37"/>
      <c r="AB195" s="37"/>
      <c r="AC195" s="37"/>
      <c r="AD195" s="37"/>
      <c r="AE195" s="37"/>
      <c r="AF195" s="37"/>
      <c r="AG195" s="37"/>
      <c r="AH195" s="37"/>
      <c r="AI195" s="37"/>
      <c r="AJ195" s="37">
        <v>5</v>
      </c>
      <c r="AK195" s="37"/>
      <c r="AL195" s="37"/>
      <c r="AM195" s="37"/>
      <c r="AN195" s="37"/>
      <c r="AO195" s="37"/>
      <c r="AP195" s="37"/>
      <c r="AQ195" s="37"/>
      <c r="AR195" s="37"/>
      <c r="AS195" s="37"/>
      <c r="AT195" s="37">
        <v>4</v>
      </c>
      <c r="AU195" s="37"/>
      <c r="AV195" s="37"/>
      <c r="AW195" s="37"/>
      <c r="AX195" s="37"/>
      <c r="AY195" s="37"/>
      <c r="AZ195" s="37"/>
      <c r="BA195" s="37">
        <v>3</v>
      </c>
      <c r="BB195" s="37"/>
      <c r="BC195" s="37"/>
      <c r="BD195" s="37"/>
      <c r="BE195" s="37"/>
      <c r="BF195" s="37">
        <v>1</v>
      </c>
      <c r="BG195" s="37"/>
      <c r="BH195" s="37"/>
      <c r="BI195" s="37"/>
      <c r="BJ195" s="37"/>
      <c r="BK195" s="37"/>
      <c r="BL195" s="37"/>
      <c r="BM195" s="37">
        <v>1</v>
      </c>
      <c r="BN195" s="37"/>
      <c r="BO195" s="37"/>
      <c r="BP195" s="44"/>
      <c r="BQ195" s="37"/>
      <c r="BR195" s="37"/>
      <c r="BS195" s="37">
        <v>2</v>
      </c>
      <c r="BT195" s="37"/>
      <c r="BU195" s="37">
        <v>1</v>
      </c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>
        <v>1</v>
      </c>
      <c r="CS195" s="37"/>
      <c r="CT195" s="37">
        <v>5</v>
      </c>
      <c r="CU195" s="37"/>
      <c r="CV195" s="37"/>
      <c r="CW195" s="37"/>
      <c r="CX195" s="37">
        <v>1</v>
      </c>
      <c r="CY195" s="37"/>
      <c r="CZ195" s="37"/>
      <c r="DA195" s="37">
        <v>1</v>
      </c>
      <c r="DB195" s="37">
        <v>1</v>
      </c>
      <c r="DC195" s="37">
        <v>1</v>
      </c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>
        <v>2</v>
      </c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22">
        <f>SUM(D195:EP195)</f>
        <v>36</v>
      </c>
      <c r="ER195" s="40">
        <v>6</v>
      </c>
      <c r="ES195" s="32">
        <f>SUM(EQ195-ER195)</f>
        <v>30</v>
      </c>
      <c r="ET195" s="33">
        <f>SUM(EQ195-ER195)</f>
        <v>30</v>
      </c>
      <c r="EU195" s="24">
        <v>4.5</v>
      </c>
      <c r="EV195" s="34">
        <f>SUM(ET195*EU195)</f>
        <v>135</v>
      </c>
      <c r="EW195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</row>
    <row r="196" spans="1:209" s="50" customFormat="1" ht="25.5" customHeight="1">
      <c r="A196" s="3">
        <v>192</v>
      </c>
      <c r="B196" s="13" t="s">
        <v>158</v>
      </c>
      <c r="C196" s="2" t="s">
        <v>50</v>
      </c>
      <c r="D196" s="37"/>
      <c r="E196" s="38"/>
      <c r="F196" s="37"/>
      <c r="G196" s="37"/>
      <c r="H196" s="37"/>
      <c r="I196" s="37"/>
      <c r="J196" s="37"/>
      <c r="K196" s="37"/>
      <c r="L196" s="37">
        <v>1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>
        <v>1</v>
      </c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44"/>
      <c r="BQ196" s="37"/>
      <c r="BR196" s="37"/>
      <c r="BS196" s="37">
        <v>1</v>
      </c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>
        <v>1</v>
      </c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22">
        <f>SUM(D196:EP196)</f>
        <v>4</v>
      </c>
      <c r="ER196" s="40"/>
      <c r="ES196" s="32">
        <f>SUM(EQ196-ER196)</f>
        <v>4</v>
      </c>
      <c r="ET196" s="33">
        <f>SUM(EQ196-ER196)</f>
        <v>4</v>
      </c>
      <c r="EU196" s="24">
        <v>40</v>
      </c>
      <c r="EV196" s="34">
        <f>SUM(ET196*EU196)</f>
        <v>160</v>
      </c>
      <c r="EW19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</row>
    <row r="197" spans="1:209" s="50" customFormat="1" ht="25.5" customHeight="1">
      <c r="A197" s="1">
        <v>193</v>
      </c>
      <c r="B197" s="5" t="s">
        <v>146</v>
      </c>
      <c r="C197" s="2" t="s">
        <v>51</v>
      </c>
      <c r="D197" s="37"/>
      <c r="E197" s="38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>
        <v>1</v>
      </c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>
        <v>1</v>
      </c>
      <c r="AK197" s="37"/>
      <c r="AL197" s="37">
        <v>2</v>
      </c>
      <c r="AM197" s="37">
        <v>3</v>
      </c>
      <c r="AN197" s="37"/>
      <c r="AO197" s="37"/>
      <c r="AP197" s="37">
        <v>5</v>
      </c>
      <c r="AQ197" s="37"/>
      <c r="AR197" s="37"/>
      <c r="AS197" s="37"/>
      <c r="AT197" s="37"/>
      <c r="AU197" s="37"/>
      <c r="AV197" s="37"/>
      <c r="AW197" s="37"/>
      <c r="AX197" s="37">
        <v>1</v>
      </c>
      <c r="AY197" s="37"/>
      <c r="AZ197" s="37"/>
      <c r="BA197" s="37">
        <v>6</v>
      </c>
      <c r="BB197" s="37"/>
      <c r="BC197" s="37">
        <v>1</v>
      </c>
      <c r="BD197" s="37"/>
      <c r="BE197" s="37">
        <v>3</v>
      </c>
      <c r="BF197" s="37"/>
      <c r="BG197" s="37"/>
      <c r="BH197" s="37"/>
      <c r="BI197" s="37">
        <v>3</v>
      </c>
      <c r="BJ197" s="37"/>
      <c r="BK197" s="37"/>
      <c r="BL197" s="37"/>
      <c r="BM197" s="37"/>
      <c r="BN197" s="37"/>
      <c r="BO197" s="37"/>
      <c r="BP197" s="44"/>
      <c r="BQ197" s="37"/>
      <c r="BR197" s="37"/>
      <c r="BS197" s="37">
        <v>3</v>
      </c>
      <c r="BT197" s="37"/>
      <c r="BU197" s="37">
        <v>4</v>
      </c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>
        <v>1</v>
      </c>
      <c r="CL197" s="37"/>
      <c r="CM197" s="37"/>
      <c r="CN197" s="37"/>
      <c r="CO197" s="37">
        <v>1</v>
      </c>
      <c r="CP197" s="37"/>
      <c r="CQ197" s="37"/>
      <c r="CR197" s="37">
        <v>2</v>
      </c>
      <c r="CS197" s="37"/>
      <c r="CT197" s="37"/>
      <c r="CU197" s="37"/>
      <c r="CV197" s="37"/>
      <c r="CW197" s="37"/>
      <c r="CX197" s="37">
        <v>1</v>
      </c>
      <c r="CY197" s="37"/>
      <c r="CZ197" s="37"/>
      <c r="DA197" s="37">
        <v>1</v>
      </c>
      <c r="DB197" s="37"/>
      <c r="DC197" s="37">
        <v>1</v>
      </c>
      <c r="DD197" s="37"/>
      <c r="DE197" s="37"/>
      <c r="DF197" s="37"/>
      <c r="DG197" s="37">
        <v>2</v>
      </c>
      <c r="DH197" s="37">
        <v>2</v>
      </c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>
        <v>1</v>
      </c>
      <c r="EB197" s="37"/>
      <c r="EC197" s="37">
        <v>2</v>
      </c>
      <c r="ED197" s="37"/>
      <c r="EE197" s="37"/>
      <c r="EF197" s="37"/>
      <c r="EG197" s="37"/>
      <c r="EH197" s="37"/>
      <c r="EI197" s="37"/>
      <c r="EJ197" s="37"/>
      <c r="EK197" s="37"/>
      <c r="EL197" s="37">
        <v>1</v>
      </c>
      <c r="EM197" s="37"/>
      <c r="EN197" s="37"/>
      <c r="EO197" s="37"/>
      <c r="EP197" s="37"/>
      <c r="EQ197" s="22">
        <f>SUM(D197:EP197)</f>
        <v>48</v>
      </c>
      <c r="ER197" s="40">
        <v>3</v>
      </c>
      <c r="ES197" s="32">
        <f>SUM(EQ197-ER197)</f>
        <v>45</v>
      </c>
      <c r="ET197" s="33">
        <f>SUM(EQ197-ER197)</f>
        <v>45</v>
      </c>
      <c r="EU197" s="24">
        <v>0.35</v>
      </c>
      <c r="EV197" s="34">
        <f>SUM(ET197*EU197)</f>
        <v>15.749999999999998</v>
      </c>
      <c r="EW197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</row>
    <row r="198" spans="1:209" s="50" customFormat="1" ht="25.5" customHeight="1">
      <c r="A198" s="3">
        <v>194</v>
      </c>
      <c r="B198" s="5" t="s">
        <v>147</v>
      </c>
      <c r="C198" s="2" t="s">
        <v>51</v>
      </c>
      <c r="D198" s="37"/>
      <c r="E198" s="38"/>
      <c r="F198" s="37"/>
      <c r="G198" s="37">
        <v>5</v>
      </c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>
        <v>2</v>
      </c>
      <c r="AM198" s="37"/>
      <c r="AN198" s="37"/>
      <c r="AO198" s="37"/>
      <c r="AP198" s="37"/>
      <c r="AQ198" s="37"/>
      <c r="AR198" s="37"/>
      <c r="AS198" s="37"/>
      <c r="AT198" s="37"/>
      <c r="AU198" s="37">
        <v>1</v>
      </c>
      <c r="AV198" s="37"/>
      <c r="AW198" s="37">
        <v>2</v>
      </c>
      <c r="AX198" s="37">
        <v>4</v>
      </c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>
        <v>3</v>
      </c>
      <c r="BJ198" s="37"/>
      <c r="BK198" s="37"/>
      <c r="BL198" s="37"/>
      <c r="BM198" s="37">
        <v>1</v>
      </c>
      <c r="BN198" s="37"/>
      <c r="BO198" s="37"/>
      <c r="BP198" s="44"/>
      <c r="BQ198" s="37"/>
      <c r="BR198" s="37"/>
      <c r="BS198" s="37">
        <v>2</v>
      </c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>
        <v>1</v>
      </c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>
        <v>1</v>
      </c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>
        <v>3</v>
      </c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22">
        <f>SUM(D198:EP198)</f>
        <v>25</v>
      </c>
      <c r="ER198" s="40"/>
      <c r="ES198" s="32">
        <f>SUM(EQ198-ER198)</f>
        <v>25</v>
      </c>
      <c r="ET198" s="33">
        <f>SUM(EQ198-ER198)</f>
        <v>25</v>
      </c>
      <c r="EU198" s="24">
        <v>0.35</v>
      </c>
      <c r="EV198" s="34">
        <f>SUM(ET198*EU198)</f>
        <v>8.75</v>
      </c>
      <c r="EW198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</row>
    <row r="199" spans="1:209" s="50" customFormat="1" ht="25.5" customHeight="1">
      <c r="A199" s="1">
        <v>195</v>
      </c>
      <c r="B199" s="13" t="s">
        <v>159</v>
      </c>
      <c r="C199" s="2" t="s">
        <v>50</v>
      </c>
      <c r="D199" s="37"/>
      <c r="E199" s="38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>
        <v>20</v>
      </c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>
        <v>100</v>
      </c>
      <c r="BJ199" s="37"/>
      <c r="BK199" s="37"/>
      <c r="BL199" s="37"/>
      <c r="BM199" s="37"/>
      <c r="BN199" s="37"/>
      <c r="BO199" s="37"/>
      <c r="BP199" s="44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>
        <v>5</v>
      </c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>
        <v>10</v>
      </c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22">
        <f>SUM(D199:EP199)</f>
        <v>135</v>
      </c>
      <c r="ER199" s="40"/>
      <c r="ES199" s="32">
        <f>SUM(EQ199-ER199)</f>
        <v>135</v>
      </c>
      <c r="ET199" s="33">
        <f>SUM(EQ199-ER199)</f>
        <v>135</v>
      </c>
      <c r="EU199" s="24">
        <v>0.2</v>
      </c>
      <c r="EV199" s="34">
        <f>SUM(ET199*EU199)</f>
        <v>27</v>
      </c>
      <c r="EW199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</row>
    <row r="200" spans="1:209" s="50" customFormat="1" ht="25.5" customHeight="1">
      <c r="A200" s="3">
        <v>196</v>
      </c>
      <c r="B200" s="13" t="s">
        <v>160</v>
      </c>
      <c r="C200" s="2" t="s">
        <v>50</v>
      </c>
      <c r="D200" s="37"/>
      <c r="E200" s="38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>
        <v>25</v>
      </c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>
        <v>200</v>
      </c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44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>
        <v>50</v>
      </c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>
        <v>10</v>
      </c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22">
        <f>SUM(D200:EP200)</f>
        <v>285</v>
      </c>
      <c r="ER200" s="40"/>
      <c r="ES200" s="32">
        <f>SUM(EQ200-ER200)</f>
        <v>285</v>
      </c>
      <c r="ET200" s="33">
        <f>SUM(EQ200-ER200)</f>
        <v>285</v>
      </c>
      <c r="EU200" s="24">
        <v>0.1</v>
      </c>
      <c r="EV200" s="34">
        <f>SUM(ET200*EU200)</f>
        <v>28.5</v>
      </c>
      <c r="EW200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</row>
    <row r="201" spans="1:209" s="50" customFormat="1" ht="25.5" customHeight="1">
      <c r="A201" s="1">
        <v>197</v>
      </c>
      <c r="B201" s="13" t="s">
        <v>175</v>
      </c>
      <c r="C201" s="2" t="s">
        <v>50</v>
      </c>
      <c r="D201" s="37"/>
      <c r="E201" s="38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>
        <v>25</v>
      </c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44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>
        <v>10</v>
      </c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22">
        <f>SUM(D201:EP201)</f>
        <v>35</v>
      </c>
      <c r="ER201" s="40"/>
      <c r="ES201" s="32">
        <f>SUM(EQ201-ER201)</f>
        <v>35</v>
      </c>
      <c r="ET201" s="33">
        <f>SUM(EQ201-ER201)</f>
        <v>35</v>
      </c>
      <c r="EU201" s="24">
        <v>0.1</v>
      </c>
      <c r="EV201" s="34">
        <f>SUM(ET201*EU201)</f>
        <v>3.5</v>
      </c>
      <c r="EW201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</row>
    <row r="202" spans="1:209" s="50" customFormat="1" ht="25.5" customHeight="1">
      <c r="A202" s="3">
        <v>198</v>
      </c>
      <c r="B202" s="5" t="s">
        <v>148</v>
      </c>
      <c r="C202" s="2" t="s">
        <v>50</v>
      </c>
      <c r="D202" s="37"/>
      <c r="E202" s="38"/>
      <c r="F202" s="37"/>
      <c r="G202" s="37"/>
      <c r="H202" s="37"/>
      <c r="I202" s="37"/>
      <c r="J202" s="37"/>
      <c r="K202" s="37"/>
      <c r="L202" s="37">
        <v>3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>
        <v>1</v>
      </c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44"/>
      <c r="BQ202" s="37"/>
      <c r="BR202" s="37"/>
      <c r="BS202" s="37"/>
      <c r="BT202" s="37"/>
      <c r="BU202" s="37"/>
      <c r="BV202" s="37"/>
      <c r="BW202" s="37">
        <v>1</v>
      </c>
      <c r="BX202" s="37">
        <v>4</v>
      </c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>
        <v>1</v>
      </c>
      <c r="DD202" s="37"/>
      <c r="DE202" s="37"/>
      <c r="DF202" s="37"/>
      <c r="DG202" s="37"/>
      <c r="DH202" s="37">
        <v>10</v>
      </c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22">
        <f>SUM(D202:EP202)</f>
        <v>20</v>
      </c>
      <c r="ER202" s="40"/>
      <c r="ES202" s="32">
        <f>SUM(EQ202-ER202)</f>
        <v>20</v>
      </c>
      <c r="ET202" s="33">
        <f>SUM(EQ202-ER202)</f>
        <v>20</v>
      </c>
      <c r="EU202" s="24">
        <v>1.5</v>
      </c>
      <c r="EV202" s="34">
        <f>SUM(ET202*EU202)</f>
        <v>30</v>
      </c>
      <c r="EW202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</row>
    <row r="203" spans="1:209" s="50" customFormat="1" ht="25.5" customHeight="1">
      <c r="A203" s="1">
        <v>199</v>
      </c>
      <c r="B203" s="5" t="s">
        <v>149</v>
      </c>
      <c r="C203" s="2" t="s">
        <v>50</v>
      </c>
      <c r="D203" s="37"/>
      <c r="E203" s="38"/>
      <c r="F203" s="37"/>
      <c r="G203" s="37"/>
      <c r="H203" s="37"/>
      <c r="I203" s="37"/>
      <c r="J203" s="37"/>
      <c r="K203" s="37"/>
      <c r="L203" s="37">
        <v>3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>
        <v>1</v>
      </c>
      <c r="Y203" s="37"/>
      <c r="Z203" s="37"/>
      <c r="AA203" s="37"/>
      <c r="AB203" s="37">
        <v>1</v>
      </c>
      <c r="AC203" s="37"/>
      <c r="AD203" s="37"/>
      <c r="AE203" s="37"/>
      <c r="AF203" s="37"/>
      <c r="AG203" s="37"/>
      <c r="AH203" s="37"/>
      <c r="AI203" s="37"/>
      <c r="AJ203" s="37"/>
      <c r="AK203" s="37"/>
      <c r="AL203" s="37">
        <v>3</v>
      </c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44"/>
      <c r="BQ203" s="37"/>
      <c r="BR203" s="37"/>
      <c r="BS203" s="37">
        <v>2</v>
      </c>
      <c r="BT203" s="37"/>
      <c r="BU203" s="37"/>
      <c r="BV203" s="37"/>
      <c r="BW203" s="37"/>
      <c r="BX203" s="37">
        <v>2</v>
      </c>
      <c r="BY203" s="37"/>
      <c r="BZ203" s="37"/>
      <c r="CA203" s="37"/>
      <c r="CB203" s="37"/>
      <c r="CC203" s="37"/>
      <c r="CD203" s="37"/>
      <c r="CE203" s="37"/>
      <c r="CF203" s="37"/>
      <c r="CG203" s="37">
        <v>2</v>
      </c>
      <c r="CH203" s="37"/>
      <c r="CI203" s="37"/>
      <c r="CJ203" s="37"/>
      <c r="CK203" s="37">
        <v>1</v>
      </c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>
        <v>1</v>
      </c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>
        <v>1</v>
      </c>
      <c r="DZ203" s="37"/>
      <c r="EA203" s="37">
        <v>7</v>
      </c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22">
        <f>SUM(D203:EP203)</f>
        <v>24</v>
      </c>
      <c r="ER203" s="40">
        <v>4</v>
      </c>
      <c r="ES203" s="32">
        <f>SUM(EQ203-ER203)</f>
        <v>20</v>
      </c>
      <c r="ET203" s="33">
        <f>SUM(EQ203-ER203)</f>
        <v>20</v>
      </c>
      <c r="EU203" s="24">
        <v>1.2</v>
      </c>
      <c r="EV203" s="34">
        <f>SUM(ET203*EU203)</f>
        <v>24</v>
      </c>
      <c r="EW203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</row>
    <row r="204" spans="1:209" s="50" customFormat="1" ht="25.5" customHeight="1">
      <c r="A204" s="3">
        <v>200</v>
      </c>
      <c r="B204" s="5" t="s">
        <v>308</v>
      </c>
      <c r="C204" s="2" t="s">
        <v>50</v>
      </c>
      <c r="D204" s="37"/>
      <c r="E204" s="38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44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>
        <v>2</v>
      </c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22">
        <f>SUM(D204:EP204)</f>
        <v>2</v>
      </c>
      <c r="ER204" s="40"/>
      <c r="ES204" s="32">
        <f>SUM(EQ204-ER204)</f>
        <v>2</v>
      </c>
      <c r="ET204" s="33">
        <f>SUM(EQ204-ER204)</f>
        <v>2</v>
      </c>
      <c r="EU204" s="24">
        <v>12.4</v>
      </c>
      <c r="EV204" s="34">
        <f>SUM(ET204*EU204)</f>
        <v>24.8</v>
      </c>
      <c r="EW204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</row>
    <row r="205" spans="1:209" s="50" customFormat="1" ht="25.5" customHeight="1">
      <c r="A205" s="1">
        <v>201</v>
      </c>
      <c r="B205" s="5" t="s">
        <v>309</v>
      </c>
      <c r="C205" s="2" t="s">
        <v>50</v>
      </c>
      <c r="D205" s="37"/>
      <c r="E205" s="38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44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>
        <v>2</v>
      </c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22">
        <f>SUM(D205:EP205)</f>
        <v>2</v>
      </c>
      <c r="ER205" s="40"/>
      <c r="ES205" s="32">
        <f>SUM(EQ205-ER205)</f>
        <v>2</v>
      </c>
      <c r="ET205" s="33">
        <f>SUM(EQ205-ER205)</f>
        <v>2</v>
      </c>
      <c r="EU205" s="24">
        <v>12.4</v>
      </c>
      <c r="EV205" s="34">
        <f>SUM(ET205*EU205)</f>
        <v>24.8</v>
      </c>
      <c r="EW205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</row>
    <row r="206" spans="1:209" s="50" customFormat="1" ht="25.5" customHeight="1">
      <c r="A206" s="3">
        <v>202</v>
      </c>
      <c r="B206" s="5" t="s">
        <v>310</v>
      </c>
      <c r="C206" s="2" t="s">
        <v>50</v>
      </c>
      <c r="D206" s="37"/>
      <c r="E206" s="38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44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>
        <v>2</v>
      </c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22">
        <f>SUM(D206:EP206)</f>
        <v>2</v>
      </c>
      <c r="ER206" s="40"/>
      <c r="ES206" s="32">
        <f>SUM(EQ206-ER206)</f>
        <v>2</v>
      </c>
      <c r="ET206" s="33">
        <f>SUM(EQ206-ER206)</f>
        <v>2</v>
      </c>
      <c r="EU206" s="24">
        <v>12.4</v>
      </c>
      <c r="EV206" s="34">
        <f>SUM(ET206*EU206)</f>
        <v>24.8</v>
      </c>
      <c r="EW20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</row>
    <row r="207" spans="1:209" s="50" customFormat="1" ht="25.5" customHeight="1">
      <c r="A207" s="1">
        <v>203</v>
      </c>
      <c r="B207" s="5" t="s">
        <v>311</v>
      </c>
      <c r="C207" s="2" t="s">
        <v>50</v>
      </c>
      <c r="D207" s="37"/>
      <c r="E207" s="38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>
        <v>12</v>
      </c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44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>
        <v>1</v>
      </c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22">
        <f>SUM(D207:EP207)</f>
        <v>13</v>
      </c>
      <c r="ER207" s="40"/>
      <c r="ES207" s="32">
        <f>SUM(EQ207-ER207)</f>
        <v>13</v>
      </c>
      <c r="ET207" s="33">
        <f>SUM(EQ207-ER207)</f>
        <v>13</v>
      </c>
      <c r="EU207" s="24">
        <v>12.4</v>
      </c>
      <c r="EV207" s="34">
        <f>SUM(ET207*EU207)</f>
        <v>161.20000000000002</v>
      </c>
      <c r="EW207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</row>
    <row r="208" spans="1:209" s="50" customFormat="1" ht="25.5" customHeight="1">
      <c r="A208" s="3">
        <v>204</v>
      </c>
      <c r="B208" s="5" t="s">
        <v>312</v>
      </c>
      <c r="C208" s="2" t="s">
        <v>50</v>
      </c>
      <c r="D208" s="37"/>
      <c r="E208" s="38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>
        <v>10</v>
      </c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44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>
        <v>1</v>
      </c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22">
        <f>SUM(D208:EP208)</f>
        <v>11</v>
      </c>
      <c r="ER208" s="40">
        <v>1</v>
      </c>
      <c r="ES208" s="32">
        <f>SUM(EQ208-ER208)</f>
        <v>10</v>
      </c>
      <c r="ET208" s="33">
        <f>SUM(EQ208-ER208)</f>
        <v>10</v>
      </c>
      <c r="EU208" s="24">
        <v>12.4</v>
      </c>
      <c r="EV208" s="34">
        <f>SUM(ET208*EU208)</f>
        <v>124</v>
      </c>
      <c r="EW208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</row>
    <row r="209" spans="1:209" s="50" customFormat="1" ht="25.5" customHeight="1">
      <c r="A209" s="1">
        <v>205</v>
      </c>
      <c r="B209" s="5" t="s">
        <v>123</v>
      </c>
      <c r="C209" s="2" t="s">
        <v>50</v>
      </c>
      <c r="D209" s="37"/>
      <c r="E209" s="38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>
        <v>2</v>
      </c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44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22">
        <f>SUM(D209:EP209)</f>
        <v>2</v>
      </c>
      <c r="ER209" s="40"/>
      <c r="ES209" s="32">
        <f>SUM(EQ209-ER209)</f>
        <v>2</v>
      </c>
      <c r="ET209" s="33">
        <f>SUM(EQ209-ER209)</f>
        <v>2</v>
      </c>
      <c r="EU209" s="24">
        <v>17.8</v>
      </c>
      <c r="EV209" s="34">
        <f>SUM(ET209*EU209)</f>
        <v>35.6</v>
      </c>
      <c r="EW209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</row>
    <row r="210" spans="1:209" s="50" customFormat="1" ht="25.5" customHeight="1">
      <c r="A210" s="3">
        <v>206</v>
      </c>
      <c r="B210" s="13" t="s">
        <v>313</v>
      </c>
      <c r="C210" s="2" t="s">
        <v>83</v>
      </c>
      <c r="D210" s="37"/>
      <c r="E210" s="38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>
        <v>1</v>
      </c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44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22">
        <f>SUM(D210:EP210)</f>
        <v>1</v>
      </c>
      <c r="ER210" s="40"/>
      <c r="ES210" s="32">
        <f>SUM(EQ210-ER210)</f>
        <v>1</v>
      </c>
      <c r="ET210" s="33">
        <f>SUM(EQ210-ER210)</f>
        <v>1</v>
      </c>
      <c r="EU210" s="24">
        <v>13.5</v>
      </c>
      <c r="EV210" s="34">
        <f>SUM(ET210*EU210)</f>
        <v>13.5</v>
      </c>
      <c r="EW210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</row>
    <row r="211" spans="1:209" s="50" customFormat="1" ht="25.5" customHeight="1">
      <c r="A211" s="1">
        <v>207</v>
      </c>
      <c r="B211" s="13" t="s">
        <v>314</v>
      </c>
      <c r="C211" s="2" t="s">
        <v>83</v>
      </c>
      <c r="D211" s="37"/>
      <c r="E211" s="38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>
        <v>1</v>
      </c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44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22">
        <f>SUM(D211:EP211)</f>
        <v>1</v>
      </c>
      <c r="ER211" s="40"/>
      <c r="ES211" s="32">
        <f>SUM(EQ211-ER211)</f>
        <v>1</v>
      </c>
      <c r="ET211" s="33">
        <f>SUM(EQ211-ER211)</f>
        <v>1</v>
      </c>
      <c r="EU211" s="24">
        <v>14</v>
      </c>
      <c r="EV211" s="34">
        <f>SUM(ET211*EU211)</f>
        <v>14</v>
      </c>
      <c r="EW211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</row>
    <row r="212" spans="1:209" s="50" customFormat="1" ht="25.5" customHeight="1">
      <c r="A212" s="3">
        <v>208</v>
      </c>
      <c r="B212" s="13" t="s">
        <v>1</v>
      </c>
      <c r="C212" s="2" t="s">
        <v>83</v>
      </c>
      <c r="D212" s="37"/>
      <c r="E212" s="38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44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>
        <v>10</v>
      </c>
      <c r="CU212" s="37">
        <v>50</v>
      </c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22">
        <f>SUM(D212:EP212)</f>
        <v>60</v>
      </c>
      <c r="ER212" s="40"/>
      <c r="ES212" s="32">
        <f>SUM(EQ212-ER212)</f>
        <v>60</v>
      </c>
      <c r="ET212" s="33">
        <f>SUM(EQ212-ER212)</f>
        <v>60</v>
      </c>
      <c r="EU212" s="24">
        <v>15</v>
      </c>
      <c r="EV212" s="34">
        <f>SUM(ET212*EU212)</f>
        <v>900</v>
      </c>
      <c r="EW212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</row>
    <row r="213" spans="1:209" s="50" customFormat="1" ht="25.5" customHeight="1">
      <c r="A213" s="1">
        <v>209</v>
      </c>
      <c r="B213" s="13" t="s">
        <v>2</v>
      </c>
      <c r="C213" s="2" t="s">
        <v>83</v>
      </c>
      <c r="D213" s="37"/>
      <c r="E213" s="38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>
        <v>2</v>
      </c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44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>
        <v>10</v>
      </c>
      <c r="CU213" s="37">
        <v>20</v>
      </c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22">
        <f>SUM(D213:EP213)</f>
        <v>32</v>
      </c>
      <c r="ER213" s="40"/>
      <c r="ES213" s="32">
        <f>SUM(EQ213-ER213)</f>
        <v>32</v>
      </c>
      <c r="ET213" s="33">
        <f>SUM(EQ213-ER213)</f>
        <v>32</v>
      </c>
      <c r="EU213" s="24">
        <v>8.5</v>
      </c>
      <c r="EV213" s="34">
        <f>SUM(ET213*EU213)</f>
        <v>272</v>
      </c>
      <c r="EW213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</row>
    <row r="214" spans="1:209" s="50" customFormat="1" ht="25.5" customHeight="1">
      <c r="A214" s="3">
        <v>210</v>
      </c>
      <c r="B214" s="13" t="s">
        <v>3</v>
      </c>
      <c r="C214" s="2" t="s">
        <v>83</v>
      </c>
      <c r="D214" s="37"/>
      <c r="E214" s="38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>
        <v>2</v>
      </c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44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>
        <v>5</v>
      </c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22">
        <f>SUM(D214:EP214)</f>
        <v>7</v>
      </c>
      <c r="ER214" s="40"/>
      <c r="ES214" s="32">
        <f>SUM(EQ214-ER214)</f>
        <v>7</v>
      </c>
      <c r="ET214" s="33">
        <f>SUM(EQ214-ER214)</f>
        <v>7</v>
      </c>
      <c r="EU214" s="24">
        <v>16</v>
      </c>
      <c r="EV214" s="34">
        <f>SUM(ET214*EU214)</f>
        <v>112</v>
      </c>
      <c r="EW214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</row>
    <row r="215" spans="1:209" s="50" customFormat="1" ht="25.5" customHeight="1">
      <c r="A215" s="1">
        <v>211</v>
      </c>
      <c r="B215" s="5" t="s">
        <v>315</v>
      </c>
      <c r="C215" s="2" t="s">
        <v>54</v>
      </c>
      <c r="D215" s="44"/>
      <c r="E215" s="45"/>
      <c r="F215" s="44"/>
      <c r="G215" s="44"/>
      <c r="H215" s="44"/>
      <c r="I215" s="44"/>
      <c r="J215" s="44"/>
      <c r="K215" s="44"/>
      <c r="L215" s="46">
        <v>10</v>
      </c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22">
        <f>SUM(D215:EP215)</f>
        <v>10</v>
      </c>
      <c r="ER215" s="47"/>
      <c r="ES215" s="32">
        <f>SUM(EQ215-ER215)</f>
        <v>10</v>
      </c>
      <c r="ET215" s="33">
        <f>SUM(EQ215-ER215)</f>
        <v>10</v>
      </c>
      <c r="EU215" s="48">
        <v>2.5</v>
      </c>
      <c r="EV215" s="34">
        <f>SUM(ET215*EU215)</f>
        <v>25</v>
      </c>
      <c r="EW215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</row>
    <row r="216" spans="1:209" s="50" customFormat="1" ht="25.5" customHeight="1">
      <c r="A216" s="3">
        <v>212</v>
      </c>
      <c r="B216" s="5" t="s">
        <v>316</v>
      </c>
      <c r="C216" s="2" t="s">
        <v>54</v>
      </c>
      <c r="D216" s="44"/>
      <c r="E216" s="45"/>
      <c r="F216" s="44"/>
      <c r="G216" s="44"/>
      <c r="H216" s="44"/>
      <c r="I216" s="44"/>
      <c r="J216" s="44"/>
      <c r="K216" s="44"/>
      <c r="L216" s="46">
        <v>5</v>
      </c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22">
        <f>SUM(D216:EP216)</f>
        <v>5</v>
      </c>
      <c r="ER216" s="60"/>
      <c r="ES216" s="32">
        <f>SUM(EQ216-ER216)</f>
        <v>5</v>
      </c>
      <c r="ET216" s="33">
        <f>SUM(EQ216-ER216)</f>
        <v>5</v>
      </c>
      <c r="EU216" s="48">
        <v>25</v>
      </c>
      <c r="EV216" s="34">
        <f>SUM(ET216*EU216)</f>
        <v>125</v>
      </c>
      <c r="EW21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</row>
    <row r="217" spans="1:209" s="50" customFormat="1" ht="25.5" customHeight="1">
      <c r="A217" s="1">
        <v>213</v>
      </c>
      <c r="B217" s="7" t="s">
        <v>4</v>
      </c>
      <c r="C217" s="2" t="s">
        <v>5</v>
      </c>
      <c r="D217" s="37"/>
      <c r="E217" s="38">
        <v>5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>
        <v>1</v>
      </c>
      <c r="R217" s="37"/>
      <c r="S217" s="37">
        <v>1</v>
      </c>
      <c r="T217" s="37"/>
      <c r="U217" s="37"/>
      <c r="V217" s="37"/>
      <c r="W217" s="37">
        <v>20</v>
      </c>
      <c r="X217" s="37">
        <v>5</v>
      </c>
      <c r="Y217" s="37"/>
      <c r="Z217" s="37">
        <v>7</v>
      </c>
      <c r="AA217" s="37"/>
      <c r="AB217" s="37"/>
      <c r="AC217" s="37"/>
      <c r="AD217" s="37"/>
      <c r="AE217" s="37"/>
      <c r="AF217" s="37"/>
      <c r="AG217" s="37"/>
      <c r="AH217" s="37"/>
      <c r="AI217" s="37">
        <v>5</v>
      </c>
      <c r="AJ217" s="37">
        <v>2</v>
      </c>
      <c r="AK217" s="37"/>
      <c r="AL217" s="37">
        <v>4</v>
      </c>
      <c r="AM217" s="37">
        <v>10</v>
      </c>
      <c r="AN217" s="37"/>
      <c r="AO217" s="37"/>
      <c r="AP217" s="37"/>
      <c r="AQ217" s="37"/>
      <c r="AR217" s="37"/>
      <c r="AS217" s="37"/>
      <c r="AT217" s="37">
        <v>4</v>
      </c>
      <c r="AU217" s="37"/>
      <c r="AV217" s="37"/>
      <c r="AW217" s="37"/>
      <c r="AX217" s="37">
        <v>1</v>
      </c>
      <c r="AY217" s="37"/>
      <c r="AZ217" s="37"/>
      <c r="BA217" s="37">
        <v>7</v>
      </c>
      <c r="BB217" s="37">
        <v>2</v>
      </c>
      <c r="BC217" s="37"/>
      <c r="BD217" s="37"/>
      <c r="BE217" s="37">
        <v>4</v>
      </c>
      <c r="BF217" s="37">
        <v>12</v>
      </c>
      <c r="BG217" s="37"/>
      <c r="BH217" s="37"/>
      <c r="BI217" s="37"/>
      <c r="BJ217" s="37"/>
      <c r="BK217" s="37">
        <v>2</v>
      </c>
      <c r="BL217" s="37"/>
      <c r="BM217" s="37"/>
      <c r="BN217" s="37"/>
      <c r="BO217" s="37">
        <v>2</v>
      </c>
      <c r="BP217" s="44"/>
      <c r="BQ217" s="37"/>
      <c r="BR217" s="37"/>
      <c r="BS217" s="37">
        <v>2</v>
      </c>
      <c r="BT217" s="37"/>
      <c r="BU217" s="37">
        <v>4</v>
      </c>
      <c r="BV217" s="37"/>
      <c r="BW217" s="37"/>
      <c r="BX217" s="37">
        <v>5</v>
      </c>
      <c r="BY217" s="37"/>
      <c r="BZ217" s="37"/>
      <c r="CA217" s="37"/>
      <c r="CB217" s="37"/>
      <c r="CC217" s="37"/>
      <c r="CD217" s="37"/>
      <c r="CE217" s="37"/>
      <c r="CF217" s="37"/>
      <c r="CG217" s="37">
        <v>1</v>
      </c>
      <c r="CH217" s="37">
        <v>10</v>
      </c>
      <c r="CI217" s="37"/>
      <c r="CJ217" s="37">
        <v>10</v>
      </c>
      <c r="CK217" s="37"/>
      <c r="CL217" s="37">
        <v>20</v>
      </c>
      <c r="CM217" s="37"/>
      <c r="CN217" s="37"/>
      <c r="CO217" s="37">
        <v>5</v>
      </c>
      <c r="CP217" s="37"/>
      <c r="CQ217" s="37"/>
      <c r="CR217" s="37"/>
      <c r="CS217" s="37"/>
      <c r="CT217" s="37">
        <v>20</v>
      </c>
      <c r="CU217" s="37">
        <v>10</v>
      </c>
      <c r="CV217" s="37"/>
      <c r="CW217" s="37"/>
      <c r="CX217" s="37"/>
      <c r="CY217" s="37"/>
      <c r="CZ217" s="37"/>
      <c r="DA217" s="37">
        <v>5</v>
      </c>
      <c r="DB217" s="37">
        <v>20</v>
      </c>
      <c r="DC217" s="37"/>
      <c r="DD217" s="37"/>
      <c r="DE217" s="37"/>
      <c r="DF217" s="37"/>
      <c r="DG217" s="37"/>
      <c r="DH217" s="37">
        <v>10</v>
      </c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>
        <v>11</v>
      </c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22">
        <f>SUM(D217:EP217)</f>
        <v>227</v>
      </c>
      <c r="ER217" s="40">
        <v>77</v>
      </c>
      <c r="ES217" s="32">
        <f>SUM(EQ217-ER217)</f>
        <v>150</v>
      </c>
      <c r="ET217" s="33">
        <f>SUM(EQ217-ER217)</f>
        <v>150</v>
      </c>
      <c r="EU217" s="24">
        <v>0.95</v>
      </c>
      <c r="EV217" s="34">
        <f>SUM(ET217*EU217)</f>
        <v>142.5</v>
      </c>
      <c r="EW217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</row>
    <row r="218" spans="1:209" s="50" customFormat="1" ht="25.5" customHeight="1">
      <c r="A218" s="3">
        <v>214</v>
      </c>
      <c r="B218" s="5" t="s">
        <v>6</v>
      </c>
      <c r="C218" s="2" t="s">
        <v>50</v>
      </c>
      <c r="D218" s="37"/>
      <c r="E218" s="38">
        <v>10</v>
      </c>
      <c r="F218" s="37"/>
      <c r="G218" s="37">
        <v>5</v>
      </c>
      <c r="H218" s="37"/>
      <c r="I218" s="37"/>
      <c r="J218" s="37"/>
      <c r="K218" s="37"/>
      <c r="L218" s="37">
        <v>30</v>
      </c>
      <c r="M218" s="37"/>
      <c r="N218" s="37"/>
      <c r="O218" s="37"/>
      <c r="P218" s="37"/>
      <c r="Q218" s="37">
        <v>7</v>
      </c>
      <c r="R218" s="37"/>
      <c r="S218" s="37">
        <v>6</v>
      </c>
      <c r="T218" s="37">
        <v>4</v>
      </c>
      <c r="U218" s="37"/>
      <c r="V218" s="37"/>
      <c r="W218" s="37">
        <v>20</v>
      </c>
      <c r="X218" s="37">
        <v>5</v>
      </c>
      <c r="Y218" s="37"/>
      <c r="Z218" s="37"/>
      <c r="AA218" s="37"/>
      <c r="AB218" s="37">
        <v>8</v>
      </c>
      <c r="AC218" s="37"/>
      <c r="AD218" s="37"/>
      <c r="AE218" s="37"/>
      <c r="AF218" s="37">
        <v>2</v>
      </c>
      <c r="AG218" s="37"/>
      <c r="AH218" s="37"/>
      <c r="AI218" s="37">
        <v>3</v>
      </c>
      <c r="AJ218" s="37">
        <v>20</v>
      </c>
      <c r="AK218" s="37">
        <v>10</v>
      </c>
      <c r="AL218" s="37">
        <v>20</v>
      </c>
      <c r="AM218" s="37">
        <v>20</v>
      </c>
      <c r="AN218" s="37"/>
      <c r="AO218" s="37"/>
      <c r="AP218" s="37"/>
      <c r="AQ218" s="37"/>
      <c r="AR218" s="37">
        <v>2</v>
      </c>
      <c r="AS218" s="37"/>
      <c r="AT218" s="37"/>
      <c r="AU218" s="37"/>
      <c r="AV218" s="37"/>
      <c r="AW218" s="37">
        <v>10</v>
      </c>
      <c r="AX218" s="37">
        <v>30</v>
      </c>
      <c r="AY218" s="37"/>
      <c r="AZ218" s="37">
        <v>3</v>
      </c>
      <c r="BA218" s="37">
        <v>20</v>
      </c>
      <c r="BB218" s="37">
        <v>1</v>
      </c>
      <c r="BC218" s="37">
        <v>6</v>
      </c>
      <c r="BD218" s="37">
        <v>3</v>
      </c>
      <c r="BE218" s="37">
        <v>12</v>
      </c>
      <c r="BF218" s="37">
        <v>15</v>
      </c>
      <c r="BG218" s="37"/>
      <c r="BH218" s="37"/>
      <c r="BI218" s="37">
        <v>10</v>
      </c>
      <c r="BJ218" s="37">
        <v>15</v>
      </c>
      <c r="BK218" s="37">
        <v>10</v>
      </c>
      <c r="BL218" s="37"/>
      <c r="BM218" s="37"/>
      <c r="BN218" s="37"/>
      <c r="BO218" s="37">
        <v>1</v>
      </c>
      <c r="BP218" s="44"/>
      <c r="BQ218" s="37"/>
      <c r="BR218" s="37"/>
      <c r="BS218" s="37">
        <v>5</v>
      </c>
      <c r="BT218" s="37">
        <v>5</v>
      </c>
      <c r="BU218" s="37">
        <v>12</v>
      </c>
      <c r="BV218" s="37">
        <v>2</v>
      </c>
      <c r="BW218" s="37">
        <v>10</v>
      </c>
      <c r="BX218" s="37">
        <v>20</v>
      </c>
      <c r="BY218" s="37">
        <v>10</v>
      </c>
      <c r="BZ218" s="37"/>
      <c r="CA218" s="37"/>
      <c r="CB218" s="37"/>
      <c r="CC218" s="37">
        <v>30</v>
      </c>
      <c r="CD218" s="37">
        <v>2</v>
      </c>
      <c r="CE218" s="37">
        <v>5</v>
      </c>
      <c r="CF218" s="37"/>
      <c r="CG218" s="37">
        <v>4</v>
      </c>
      <c r="CH218" s="37">
        <v>10</v>
      </c>
      <c r="CI218" s="37">
        <v>4</v>
      </c>
      <c r="CJ218" s="37"/>
      <c r="CK218" s="37">
        <v>10</v>
      </c>
      <c r="CL218" s="37">
        <v>8</v>
      </c>
      <c r="CM218" s="37">
        <v>5</v>
      </c>
      <c r="CN218" s="37">
        <v>10</v>
      </c>
      <c r="CO218" s="37">
        <v>3</v>
      </c>
      <c r="CP218" s="37"/>
      <c r="CQ218" s="37"/>
      <c r="CR218" s="37">
        <v>7</v>
      </c>
      <c r="CS218" s="37"/>
      <c r="CT218" s="37"/>
      <c r="CU218" s="37"/>
      <c r="CV218" s="37"/>
      <c r="CW218" s="37"/>
      <c r="CX218" s="37">
        <v>2</v>
      </c>
      <c r="CY218" s="37"/>
      <c r="CZ218" s="37"/>
      <c r="DA218" s="37">
        <v>5</v>
      </c>
      <c r="DB218" s="37">
        <v>10</v>
      </c>
      <c r="DC218" s="37">
        <v>10</v>
      </c>
      <c r="DD218" s="37"/>
      <c r="DE218" s="37"/>
      <c r="DF218" s="37">
        <v>25</v>
      </c>
      <c r="DG218" s="37">
        <v>10</v>
      </c>
      <c r="DH218" s="37">
        <v>30</v>
      </c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>
        <v>5</v>
      </c>
      <c r="DX218" s="37"/>
      <c r="DY218" s="37"/>
      <c r="DZ218" s="37"/>
      <c r="EA218" s="37">
        <v>20</v>
      </c>
      <c r="EB218" s="37"/>
      <c r="EC218" s="37"/>
      <c r="ED218" s="37"/>
      <c r="EE218" s="37"/>
      <c r="EF218" s="37">
        <v>20</v>
      </c>
      <c r="EG218" s="37"/>
      <c r="EH218" s="37"/>
      <c r="EI218" s="37"/>
      <c r="EJ218" s="37"/>
      <c r="EK218" s="37"/>
      <c r="EL218" s="37">
        <v>5</v>
      </c>
      <c r="EM218" s="37"/>
      <c r="EN218" s="37"/>
      <c r="EO218" s="37"/>
      <c r="EP218" s="37"/>
      <c r="EQ218" s="22">
        <f>SUM(D218:EP218)</f>
        <v>612</v>
      </c>
      <c r="ER218" s="40">
        <v>12</v>
      </c>
      <c r="ES218" s="32">
        <f>SUM(EQ218-ER218)</f>
        <v>600</v>
      </c>
      <c r="ET218" s="33">
        <f>SUM(EQ218-ER218)</f>
        <v>600</v>
      </c>
      <c r="EU218" s="24">
        <v>0.2</v>
      </c>
      <c r="EV218" s="34">
        <f>SUM(ET218*EU218)</f>
        <v>120</v>
      </c>
      <c r="EW218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</row>
    <row r="219" spans="1:209" s="50" customFormat="1" ht="25.5" customHeight="1">
      <c r="A219" s="1">
        <v>215</v>
      </c>
      <c r="B219" s="5" t="s">
        <v>7</v>
      </c>
      <c r="C219" s="2" t="s">
        <v>50</v>
      </c>
      <c r="D219" s="37"/>
      <c r="E219" s="38">
        <v>10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>
        <v>10</v>
      </c>
      <c r="AA219" s="37"/>
      <c r="AB219" s="37">
        <v>1</v>
      </c>
      <c r="AC219" s="37"/>
      <c r="AD219" s="37"/>
      <c r="AE219" s="37"/>
      <c r="AF219" s="37"/>
      <c r="AG219" s="37"/>
      <c r="AH219" s="37">
        <v>20</v>
      </c>
      <c r="AI219" s="37">
        <v>5</v>
      </c>
      <c r="AJ219" s="37">
        <v>10</v>
      </c>
      <c r="AK219" s="37"/>
      <c r="AL219" s="37">
        <v>3</v>
      </c>
      <c r="AM219" s="37">
        <v>10</v>
      </c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>
        <v>20</v>
      </c>
      <c r="BJ219" s="37"/>
      <c r="BK219" s="37">
        <v>3</v>
      </c>
      <c r="BL219" s="37"/>
      <c r="BM219" s="37"/>
      <c r="BN219" s="37"/>
      <c r="BO219" s="37"/>
      <c r="BP219" s="44"/>
      <c r="BQ219" s="37"/>
      <c r="BR219" s="37"/>
      <c r="BS219" s="37">
        <v>5</v>
      </c>
      <c r="BT219" s="37"/>
      <c r="BU219" s="37"/>
      <c r="BV219" s="37"/>
      <c r="BW219" s="37"/>
      <c r="BX219" s="37"/>
      <c r="BY219" s="37">
        <v>10</v>
      </c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>
        <v>3</v>
      </c>
      <c r="CN219" s="37"/>
      <c r="CO219" s="37"/>
      <c r="CP219" s="37"/>
      <c r="CQ219" s="37"/>
      <c r="CR219" s="37">
        <v>2</v>
      </c>
      <c r="CS219" s="37"/>
      <c r="CT219" s="37">
        <v>25</v>
      </c>
      <c r="CU219" s="37">
        <v>20</v>
      </c>
      <c r="CV219" s="37"/>
      <c r="CW219" s="37"/>
      <c r="CX219" s="37">
        <v>2</v>
      </c>
      <c r="CY219" s="37"/>
      <c r="CZ219" s="37"/>
      <c r="DA219" s="37">
        <v>1</v>
      </c>
      <c r="DB219" s="37">
        <v>10</v>
      </c>
      <c r="DC219" s="37">
        <v>15</v>
      </c>
      <c r="DD219" s="37">
        <v>5</v>
      </c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22">
        <f>SUM(D219:EP219)</f>
        <v>190</v>
      </c>
      <c r="ER219" s="40"/>
      <c r="ES219" s="32">
        <f>SUM(EQ219-ER219)</f>
        <v>190</v>
      </c>
      <c r="ET219" s="33">
        <f>SUM(EQ219-ER219)</f>
        <v>190</v>
      </c>
      <c r="EU219" s="24">
        <v>2</v>
      </c>
      <c r="EV219" s="34">
        <f>SUM(ET219*EU219)</f>
        <v>380</v>
      </c>
      <c r="EW219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</row>
    <row r="220" spans="1:209" s="50" customFormat="1" ht="25.5" customHeight="1">
      <c r="A220" s="3">
        <v>216</v>
      </c>
      <c r="B220" s="5" t="s">
        <v>8</v>
      </c>
      <c r="C220" s="2" t="s">
        <v>50</v>
      </c>
      <c r="D220" s="37"/>
      <c r="E220" s="38"/>
      <c r="F220" s="37"/>
      <c r="G220" s="37"/>
      <c r="H220" s="37"/>
      <c r="I220" s="37"/>
      <c r="J220" s="37"/>
      <c r="K220" s="37"/>
      <c r="L220" s="37">
        <v>8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>
        <v>1</v>
      </c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44"/>
      <c r="BQ220" s="37"/>
      <c r="BR220" s="37"/>
      <c r="BS220" s="37"/>
      <c r="BT220" s="37"/>
      <c r="BU220" s="37"/>
      <c r="BV220" s="37"/>
      <c r="BW220" s="37">
        <v>3</v>
      </c>
      <c r="BX220" s="37">
        <v>2</v>
      </c>
      <c r="BY220" s="37"/>
      <c r="BZ220" s="37"/>
      <c r="CA220" s="37"/>
      <c r="CB220" s="37"/>
      <c r="CC220" s="37"/>
      <c r="CD220" s="37"/>
      <c r="CE220" s="37">
        <v>1</v>
      </c>
      <c r="CF220" s="37"/>
      <c r="CG220" s="37"/>
      <c r="CH220" s="37">
        <v>10</v>
      </c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>
        <v>2</v>
      </c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>
        <v>5</v>
      </c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22">
        <f>SUM(D220:EP220)</f>
        <v>32</v>
      </c>
      <c r="ER220" s="40">
        <v>2</v>
      </c>
      <c r="ES220" s="32">
        <f>SUM(EQ220-ER220)</f>
        <v>30</v>
      </c>
      <c r="ET220" s="33">
        <f>SUM(EQ220-ER220)</f>
        <v>30</v>
      </c>
      <c r="EU220" s="24">
        <v>6.8</v>
      </c>
      <c r="EV220" s="34">
        <f>SUM(ET220*EU220)</f>
        <v>204</v>
      </c>
      <c r="EW220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</row>
    <row r="221" spans="1:209" s="50" customFormat="1" ht="25.5" customHeight="1">
      <c r="A221" s="1">
        <v>217</v>
      </c>
      <c r="B221" s="5" t="s">
        <v>180</v>
      </c>
      <c r="C221" s="2" t="s">
        <v>53</v>
      </c>
      <c r="D221" s="37"/>
      <c r="E221" s="38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>
        <v>2</v>
      </c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>
        <v>2</v>
      </c>
      <c r="BJ221" s="37"/>
      <c r="BK221" s="37"/>
      <c r="BL221" s="37"/>
      <c r="BM221" s="37"/>
      <c r="BN221" s="37"/>
      <c r="BO221" s="37"/>
      <c r="BP221" s="44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>
        <v>2</v>
      </c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>
        <v>1</v>
      </c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>
        <v>5</v>
      </c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22">
        <f>SUM(D221:EP221)</f>
        <v>12</v>
      </c>
      <c r="ER221" s="40">
        <v>2</v>
      </c>
      <c r="ES221" s="32">
        <f>SUM(EQ221-ER221)</f>
        <v>10</v>
      </c>
      <c r="ET221" s="33">
        <f>SUM(EQ221-ER221)</f>
        <v>10</v>
      </c>
      <c r="EU221" s="24">
        <v>2.35</v>
      </c>
      <c r="EV221" s="34">
        <f>SUM(ET221*EU221)</f>
        <v>23.5</v>
      </c>
      <c r="EW221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</row>
    <row r="222" spans="1:209" s="50" customFormat="1" ht="25.5" customHeight="1">
      <c r="A222" s="3">
        <v>218</v>
      </c>
      <c r="B222" s="5" t="s">
        <v>181</v>
      </c>
      <c r="C222" s="2" t="s">
        <v>53</v>
      </c>
      <c r="D222" s="37"/>
      <c r="E222" s="38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>
        <v>2</v>
      </c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>
        <v>2</v>
      </c>
      <c r="BJ222" s="37"/>
      <c r="BK222" s="37"/>
      <c r="BL222" s="37"/>
      <c r="BM222" s="37"/>
      <c r="BN222" s="37"/>
      <c r="BO222" s="37"/>
      <c r="BP222" s="44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>
        <v>2</v>
      </c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22">
        <f>SUM(D222:EP222)</f>
        <v>6</v>
      </c>
      <c r="ER222" s="40">
        <v>1</v>
      </c>
      <c r="ES222" s="32">
        <f>SUM(EQ222-ER222)</f>
        <v>5</v>
      </c>
      <c r="ET222" s="33">
        <f>SUM(EQ222-ER222)</f>
        <v>5</v>
      </c>
      <c r="EU222" s="24">
        <v>3.5</v>
      </c>
      <c r="EV222" s="34">
        <f>SUM(ET222*EU222)</f>
        <v>17.5</v>
      </c>
      <c r="EW222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</row>
    <row r="223" spans="1:209" s="50" customFormat="1" ht="25.5" customHeight="1">
      <c r="A223" s="1">
        <v>219</v>
      </c>
      <c r="B223" s="5" t="s">
        <v>182</v>
      </c>
      <c r="C223" s="2" t="s">
        <v>53</v>
      </c>
      <c r="D223" s="37"/>
      <c r="E223" s="38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>
        <v>2</v>
      </c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>
        <v>2</v>
      </c>
      <c r="BJ223" s="37"/>
      <c r="BK223" s="37"/>
      <c r="BL223" s="37"/>
      <c r="BM223" s="37"/>
      <c r="BN223" s="37"/>
      <c r="BO223" s="37"/>
      <c r="BP223" s="44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>
        <v>2</v>
      </c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22">
        <f>SUM(D223:EP223)</f>
        <v>6</v>
      </c>
      <c r="ER223" s="40">
        <v>1</v>
      </c>
      <c r="ES223" s="32">
        <f>SUM(EQ223-ER223)</f>
        <v>5</v>
      </c>
      <c r="ET223" s="33">
        <f>SUM(EQ223-ER223)</f>
        <v>5</v>
      </c>
      <c r="EU223" s="24">
        <v>4.1</v>
      </c>
      <c r="EV223" s="34">
        <f>SUM(ET223*EU223)</f>
        <v>20.5</v>
      </c>
      <c r="EW223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</row>
    <row r="224" spans="1:209" s="50" customFormat="1" ht="25.5" customHeight="1">
      <c r="A224" s="3">
        <v>220</v>
      </c>
      <c r="B224" s="5" t="s">
        <v>183</v>
      </c>
      <c r="C224" s="2" t="s">
        <v>53</v>
      </c>
      <c r="D224" s="37"/>
      <c r="E224" s="38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>
        <v>1</v>
      </c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>
        <v>2</v>
      </c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44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>
        <v>2</v>
      </c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22">
        <f>SUM(D224:EP224)</f>
        <v>5</v>
      </c>
      <c r="ER224" s="40"/>
      <c r="ES224" s="32">
        <f>SUM(EQ224-ER224)</f>
        <v>5</v>
      </c>
      <c r="ET224" s="33">
        <f>SUM(EQ224-ER224)</f>
        <v>5</v>
      </c>
      <c r="EU224" s="24">
        <v>5</v>
      </c>
      <c r="EV224" s="34">
        <f>SUM(ET224*EU224)</f>
        <v>25</v>
      </c>
      <c r="EW224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</row>
    <row r="225" spans="1:209" s="50" customFormat="1" ht="25.5" customHeight="1">
      <c r="A225" s="1">
        <v>221</v>
      </c>
      <c r="B225" s="5" t="s">
        <v>184</v>
      </c>
      <c r="C225" s="2" t="s">
        <v>53</v>
      </c>
      <c r="D225" s="37"/>
      <c r="E225" s="38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>
        <v>1</v>
      </c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>
        <v>2</v>
      </c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>
        <v>1</v>
      </c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44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>
        <v>1</v>
      </c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22">
        <f>SUM(D225:EP225)</f>
        <v>5</v>
      </c>
      <c r="ER225" s="40"/>
      <c r="ES225" s="32">
        <f>SUM(EQ225-ER225)</f>
        <v>5</v>
      </c>
      <c r="ET225" s="33">
        <f>SUM(EQ225-ER225)</f>
        <v>5</v>
      </c>
      <c r="EU225" s="24">
        <v>5.5</v>
      </c>
      <c r="EV225" s="34">
        <f>SUM(ET225*EU225)</f>
        <v>27.5</v>
      </c>
      <c r="EW225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</row>
    <row r="226" spans="1:209" s="50" customFormat="1" ht="25.5" customHeight="1">
      <c r="A226" s="3">
        <v>222</v>
      </c>
      <c r="B226" s="5" t="s">
        <v>185</v>
      </c>
      <c r="C226" s="2" t="s">
        <v>53</v>
      </c>
      <c r="D226" s="37"/>
      <c r="E226" s="38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>
        <v>2</v>
      </c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44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22">
        <f>SUM(D226:EP226)</f>
        <v>2</v>
      </c>
      <c r="ER226" s="40"/>
      <c r="ES226" s="32">
        <f>SUM(EQ226-ER226)</f>
        <v>2</v>
      </c>
      <c r="ET226" s="33">
        <f>SUM(EQ226-ER226)</f>
        <v>2</v>
      </c>
      <c r="EU226" s="24">
        <v>6</v>
      </c>
      <c r="EV226" s="34">
        <f>SUM(ET226*EU226)</f>
        <v>12</v>
      </c>
      <c r="EW22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</row>
    <row r="227" spans="1:209" s="50" customFormat="1" ht="25.5" customHeight="1">
      <c r="A227" s="1">
        <v>223</v>
      </c>
      <c r="B227" s="5" t="s">
        <v>283</v>
      </c>
      <c r="C227" s="2" t="s">
        <v>53</v>
      </c>
      <c r="D227" s="37"/>
      <c r="E227" s="38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>
        <v>1</v>
      </c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44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22">
        <f>SUM(D227:EP227)</f>
        <v>1</v>
      </c>
      <c r="ER227" s="40"/>
      <c r="ES227" s="32">
        <f>SUM(EQ227-ER227)</f>
        <v>1</v>
      </c>
      <c r="ET227" s="33">
        <f>SUM(EQ227-ER227)</f>
        <v>1</v>
      </c>
      <c r="EU227" s="24">
        <v>6.2</v>
      </c>
      <c r="EV227" s="34">
        <f>SUM(ET227*EU227)</f>
        <v>6.2</v>
      </c>
      <c r="EW227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</row>
    <row r="228" spans="1:209" s="50" customFormat="1" ht="25.5" customHeight="1">
      <c r="A228" s="3">
        <v>224</v>
      </c>
      <c r="B228" s="19" t="s">
        <v>272</v>
      </c>
      <c r="C228" s="2" t="s">
        <v>50</v>
      </c>
      <c r="D228" s="37"/>
      <c r="E228" s="38"/>
      <c r="F228" s="37"/>
      <c r="G228" s="37"/>
      <c r="H228" s="37"/>
      <c r="I228" s="37"/>
      <c r="J228" s="37"/>
      <c r="K228" s="37"/>
      <c r="L228" s="37">
        <v>15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>
        <v>4</v>
      </c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44"/>
      <c r="BQ228" s="37"/>
      <c r="BR228" s="37"/>
      <c r="BS228" s="37"/>
      <c r="BT228" s="37"/>
      <c r="BU228" s="37"/>
      <c r="BV228" s="37"/>
      <c r="BW228" s="37"/>
      <c r="BX228" s="37">
        <v>3</v>
      </c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>
        <v>3</v>
      </c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>
        <v>200</v>
      </c>
      <c r="EQ228" s="22">
        <f>SUM(D228:EP228)</f>
        <v>225</v>
      </c>
      <c r="ER228" s="40"/>
      <c r="ES228" s="32">
        <f>SUM(EQ228-ER228)</f>
        <v>225</v>
      </c>
      <c r="ET228" s="33">
        <f>SUM(EQ228-ER228)</f>
        <v>225</v>
      </c>
      <c r="EU228" s="24">
        <v>1.7</v>
      </c>
      <c r="EV228" s="34">
        <f>SUM(ET228*EU228)</f>
        <v>382.5</v>
      </c>
      <c r="EW228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</row>
    <row r="229" spans="1:209" s="50" customFormat="1" ht="25.5" customHeight="1">
      <c r="A229" s="1">
        <v>225</v>
      </c>
      <c r="B229" s="7" t="s">
        <v>284</v>
      </c>
      <c r="C229" s="2" t="s">
        <v>50</v>
      </c>
      <c r="D229" s="37"/>
      <c r="E229" s="38">
        <v>150</v>
      </c>
      <c r="F229" s="37"/>
      <c r="G229" s="37">
        <v>20</v>
      </c>
      <c r="H229" s="37"/>
      <c r="I229" s="37"/>
      <c r="J229" s="37"/>
      <c r="K229" s="37"/>
      <c r="L229" s="37">
        <v>50</v>
      </c>
      <c r="M229" s="37"/>
      <c r="N229" s="37"/>
      <c r="O229" s="37"/>
      <c r="P229" s="37"/>
      <c r="Q229" s="37">
        <v>12</v>
      </c>
      <c r="R229" s="37"/>
      <c r="S229" s="37">
        <v>6</v>
      </c>
      <c r="T229" s="37">
        <v>10</v>
      </c>
      <c r="U229" s="37"/>
      <c r="V229" s="37"/>
      <c r="W229" s="37"/>
      <c r="X229" s="37">
        <v>5</v>
      </c>
      <c r="Y229" s="37"/>
      <c r="Z229" s="37"/>
      <c r="AA229" s="37"/>
      <c r="AB229" s="37">
        <v>6</v>
      </c>
      <c r="AC229" s="37"/>
      <c r="AD229" s="37">
        <v>50</v>
      </c>
      <c r="AE229" s="37"/>
      <c r="AF229" s="37">
        <v>15</v>
      </c>
      <c r="AG229" s="37"/>
      <c r="AH229" s="37">
        <v>15</v>
      </c>
      <c r="AI229" s="37"/>
      <c r="AJ229" s="37">
        <v>20</v>
      </c>
      <c r="AK229" s="37"/>
      <c r="AL229" s="37">
        <v>12</v>
      </c>
      <c r="AM229" s="37">
        <v>20</v>
      </c>
      <c r="AN229" s="37"/>
      <c r="AO229" s="37"/>
      <c r="AP229" s="37"/>
      <c r="AQ229" s="37"/>
      <c r="AR229" s="37">
        <v>5</v>
      </c>
      <c r="AS229" s="37"/>
      <c r="AT229" s="37"/>
      <c r="AU229" s="37">
        <v>5</v>
      </c>
      <c r="AV229" s="37">
        <v>2</v>
      </c>
      <c r="AW229" s="37">
        <v>5</v>
      </c>
      <c r="AX229" s="37">
        <v>70</v>
      </c>
      <c r="AY229" s="37"/>
      <c r="AZ229" s="37"/>
      <c r="BA229" s="37">
        <v>20</v>
      </c>
      <c r="BB229" s="37">
        <v>2</v>
      </c>
      <c r="BC229" s="37">
        <v>5</v>
      </c>
      <c r="BD229" s="37"/>
      <c r="BE229" s="37">
        <v>10</v>
      </c>
      <c r="BF229" s="37">
        <v>10</v>
      </c>
      <c r="BG229" s="37"/>
      <c r="BH229" s="37"/>
      <c r="BI229" s="37">
        <v>10</v>
      </c>
      <c r="BJ229" s="37"/>
      <c r="BK229" s="37">
        <v>10</v>
      </c>
      <c r="BL229" s="37"/>
      <c r="BM229" s="37">
        <v>6</v>
      </c>
      <c r="BN229" s="37"/>
      <c r="BO229" s="37">
        <v>5</v>
      </c>
      <c r="BP229" s="44"/>
      <c r="BQ229" s="37"/>
      <c r="BR229" s="37"/>
      <c r="BS229" s="37">
        <v>10</v>
      </c>
      <c r="BT229" s="37"/>
      <c r="BU229" s="37">
        <v>6</v>
      </c>
      <c r="BV229" s="37">
        <v>10</v>
      </c>
      <c r="BW229" s="37">
        <v>30</v>
      </c>
      <c r="BX229" s="37"/>
      <c r="BY229" s="37">
        <v>20</v>
      </c>
      <c r="BZ229" s="37"/>
      <c r="CA229" s="37"/>
      <c r="CB229" s="37"/>
      <c r="CC229" s="37">
        <v>10</v>
      </c>
      <c r="CD229" s="37"/>
      <c r="CE229" s="37">
        <v>10</v>
      </c>
      <c r="CF229" s="37"/>
      <c r="CG229" s="37">
        <v>15</v>
      </c>
      <c r="CH229" s="37">
        <v>50</v>
      </c>
      <c r="CI229" s="37">
        <v>10</v>
      </c>
      <c r="CJ229" s="37">
        <v>20</v>
      </c>
      <c r="CK229" s="37">
        <v>20</v>
      </c>
      <c r="CL229" s="37">
        <v>30</v>
      </c>
      <c r="CM229" s="37">
        <v>10</v>
      </c>
      <c r="CN229" s="37">
        <v>10</v>
      </c>
      <c r="CO229" s="37"/>
      <c r="CP229" s="37">
        <v>12</v>
      </c>
      <c r="CQ229" s="37"/>
      <c r="CR229" s="37">
        <v>10</v>
      </c>
      <c r="CS229" s="37"/>
      <c r="CT229" s="37">
        <v>10</v>
      </c>
      <c r="CU229" s="37">
        <v>20</v>
      </c>
      <c r="CV229" s="37"/>
      <c r="CW229" s="37"/>
      <c r="CX229" s="37"/>
      <c r="CY229" s="37"/>
      <c r="CZ229" s="37"/>
      <c r="DA229" s="37"/>
      <c r="DB229" s="37">
        <v>10</v>
      </c>
      <c r="DC229" s="37">
        <v>20</v>
      </c>
      <c r="DD229" s="37">
        <v>10</v>
      </c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>
        <v>10</v>
      </c>
      <c r="DX229" s="37"/>
      <c r="DY229" s="37">
        <v>2</v>
      </c>
      <c r="DZ229" s="37">
        <v>5</v>
      </c>
      <c r="EA229" s="37">
        <v>16</v>
      </c>
      <c r="EB229" s="37"/>
      <c r="EC229" s="37"/>
      <c r="ED229" s="37"/>
      <c r="EE229" s="37"/>
      <c r="EF229" s="37">
        <v>40</v>
      </c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22">
        <f>SUM(D229:EP229)</f>
        <v>982</v>
      </c>
      <c r="ER229" s="40">
        <v>32</v>
      </c>
      <c r="ES229" s="32">
        <f>SUM(EQ229-ER229)</f>
        <v>950</v>
      </c>
      <c r="ET229" s="33">
        <f>SUM(EQ229-ER229)</f>
        <v>950</v>
      </c>
      <c r="EU229" s="24">
        <v>0.2</v>
      </c>
      <c r="EV229" s="34">
        <f>SUM(ET229*EU229)</f>
        <v>190</v>
      </c>
      <c r="EW229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</row>
    <row r="230" spans="1:209" s="50" customFormat="1" ht="25.5" customHeight="1">
      <c r="A230" s="3">
        <v>226</v>
      </c>
      <c r="B230" s="7" t="s">
        <v>285</v>
      </c>
      <c r="C230" s="2" t="s">
        <v>50</v>
      </c>
      <c r="D230" s="37"/>
      <c r="E230" s="38">
        <v>150</v>
      </c>
      <c r="F230" s="37"/>
      <c r="G230" s="37">
        <v>20</v>
      </c>
      <c r="H230" s="37"/>
      <c r="I230" s="37"/>
      <c r="J230" s="37"/>
      <c r="K230" s="37"/>
      <c r="L230" s="37">
        <v>30</v>
      </c>
      <c r="M230" s="37"/>
      <c r="N230" s="37"/>
      <c r="O230" s="37"/>
      <c r="P230" s="37"/>
      <c r="Q230" s="37">
        <v>12</v>
      </c>
      <c r="R230" s="37"/>
      <c r="S230" s="37"/>
      <c r="T230" s="37"/>
      <c r="U230" s="37"/>
      <c r="V230" s="37"/>
      <c r="W230" s="37"/>
      <c r="X230" s="37">
        <v>5</v>
      </c>
      <c r="Y230" s="37"/>
      <c r="Z230" s="37"/>
      <c r="AA230" s="37"/>
      <c r="AB230" s="37"/>
      <c r="AC230" s="37"/>
      <c r="AD230" s="37"/>
      <c r="AE230" s="37"/>
      <c r="AF230" s="37">
        <v>15</v>
      </c>
      <c r="AG230" s="37"/>
      <c r="AH230" s="37"/>
      <c r="AI230" s="37">
        <v>20</v>
      </c>
      <c r="AJ230" s="37">
        <v>20</v>
      </c>
      <c r="AK230" s="37"/>
      <c r="AL230" s="37">
        <v>46</v>
      </c>
      <c r="AM230" s="37">
        <v>40</v>
      </c>
      <c r="AN230" s="37"/>
      <c r="AO230" s="37"/>
      <c r="AP230" s="37"/>
      <c r="AQ230" s="37"/>
      <c r="AR230" s="37">
        <v>5</v>
      </c>
      <c r="AS230" s="37"/>
      <c r="AT230" s="37"/>
      <c r="AU230" s="37">
        <v>5</v>
      </c>
      <c r="AV230" s="37">
        <v>5</v>
      </c>
      <c r="AW230" s="37">
        <v>9</v>
      </c>
      <c r="AX230" s="37">
        <v>70</v>
      </c>
      <c r="AY230" s="37"/>
      <c r="AZ230" s="37"/>
      <c r="BA230" s="37">
        <v>30</v>
      </c>
      <c r="BB230" s="37">
        <v>9</v>
      </c>
      <c r="BC230" s="37">
        <v>12</v>
      </c>
      <c r="BD230" s="37"/>
      <c r="BE230" s="37">
        <v>5</v>
      </c>
      <c r="BF230" s="37">
        <v>20</v>
      </c>
      <c r="BG230" s="37"/>
      <c r="BH230" s="37"/>
      <c r="BI230" s="37">
        <v>30</v>
      </c>
      <c r="BJ230" s="37"/>
      <c r="BK230" s="37">
        <v>10</v>
      </c>
      <c r="BL230" s="37"/>
      <c r="BM230" s="37">
        <v>12</v>
      </c>
      <c r="BN230" s="37"/>
      <c r="BO230" s="37">
        <v>5</v>
      </c>
      <c r="BP230" s="44"/>
      <c r="BQ230" s="37"/>
      <c r="BR230" s="37"/>
      <c r="BS230" s="37">
        <v>10</v>
      </c>
      <c r="BT230" s="37">
        <v>20</v>
      </c>
      <c r="BU230" s="37">
        <v>6</v>
      </c>
      <c r="BV230" s="37">
        <v>10</v>
      </c>
      <c r="BW230" s="37">
        <v>50</v>
      </c>
      <c r="BX230" s="37">
        <v>100</v>
      </c>
      <c r="BY230" s="37">
        <v>20</v>
      </c>
      <c r="BZ230" s="37"/>
      <c r="CA230" s="37"/>
      <c r="CB230" s="37"/>
      <c r="CC230" s="37">
        <v>10</v>
      </c>
      <c r="CD230" s="37"/>
      <c r="CE230" s="37">
        <v>10</v>
      </c>
      <c r="CF230" s="37"/>
      <c r="CG230" s="37">
        <v>15</v>
      </c>
      <c r="CH230" s="37">
        <v>50</v>
      </c>
      <c r="CI230" s="37"/>
      <c r="CJ230" s="37">
        <v>20</v>
      </c>
      <c r="CK230" s="37">
        <v>30</v>
      </c>
      <c r="CL230" s="37">
        <v>30</v>
      </c>
      <c r="CM230" s="37">
        <v>10</v>
      </c>
      <c r="CN230" s="37"/>
      <c r="CO230" s="37">
        <v>6</v>
      </c>
      <c r="CP230" s="37">
        <v>12</v>
      </c>
      <c r="CQ230" s="37"/>
      <c r="CR230" s="37">
        <v>10</v>
      </c>
      <c r="CS230" s="37"/>
      <c r="CT230" s="37">
        <v>10</v>
      </c>
      <c r="CU230" s="37">
        <v>20</v>
      </c>
      <c r="CV230" s="37"/>
      <c r="CW230" s="37"/>
      <c r="CX230" s="37"/>
      <c r="CY230" s="37"/>
      <c r="CZ230" s="37"/>
      <c r="DA230" s="37"/>
      <c r="DB230" s="37">
        <v>10</v>
      </c>
      <c r="DC230" s="37">
        <v>40</v>
      </c>
      <c r="DD230" s="37">
        <v>10</v>
      </c>
      <c r="DE230" s="37"/>
      <c r="DF230" s="37">
        <v>2</v>
      </c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>
        <v>20</v>
      </c>
      <c r="DX230" s="37"/>
      <c r="DY230" s="37">
        <v>2</v>
      </c>
      <c r="DZ230" s="37"/>
      <c r="EA230" s="37">
        <v>26</v>
      </c>
      <c r="EB230" s="37"/>
      <c r="EC230" s="37"/>
      <c r="ED230" s="37"/>
      <c r="EE230" s="37"/>
      <c r="EF230" s="37">
        <v>60</v>
      </c>
      <c r="EG230" s="37"/>
      <c r="EH230" s="37"/>
      <c r="EI230" s="37"/>
      <c r="EJ230" s="37"/>
      <c r="EK230" s="37"/>
      <c r="EL230" s="37">
        <v>10</v>
      </c>
      <c r="EM230" s="37"/>
      <c r="EN230" s="37"/>
      <c r="EO230" s="37"/>
      <c r="EP230" s="37"/>
      <c r="EQ230" s="22">
        <f>SUM(D230:EP230)</f>
        <v>1214</v>
      </c>
      <c r="ER230" s="40">
        <v>214</v>
      </c>
      <c r="ES230" s="32">
        <f>SUM(EQ230-ER230)</f>
        <v>1000</v>
      </c>
      <c r="ET230" s="33">
        <f>SUM(EQ230-ER230)</f>
        <v>1000</v>
      </c>
      <c r="EU230" s="24">
        <v>0.2</v>
      </c>
      <c r="EV230" s="34">
        <f>SUM(ET230*EU230)</f>
        <v>200</v>
      </c>
      <c r="EW230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</row>
    <row r="231" spans="1:209" s="50" customFormat="1" ht="25.5" customHeight="1">
      <c r="A231" s="1">
        <v>227</v>
      </c>
      <c r="B231" s="7" t="s">
        <v>286</v>
      </c>
      <c r="C231" s="2" t="s">
        <v>50</v>
      </c>
      <c r="D231" s="37"/>
      <c r="E231" s="38"/>
      <c r="F231" s="37"/>
      <c r="G231" s="37"/>
      <c r="H231" s="37"/>
      <c r="I231" s="37"/>
      <c r="J231" s="37"/>
      <c r="K231" s="37"/>
      <c r="L231" s="37">
        <v>20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>
        <v>1</v>
      </c>
      <c r="Y231" s="37"/>
      <c r="Z231" s="37">
        <v>7</v>
      </c>
      <c r="AA231" s="37"/>
      <c r="AB231" s="37"/>
      <c r="AC231" s="37"/>
      <c r="AD231" s="37"/>
      <c r="AE231" s="37"/>
      <c r="AF231" s="37"/>
      <c r="AG231" s="37"/>
      <c r="AH231" s="37"/>
      <c r="AI231" s="37"/>
      <c r="AJ231" s="37">
        <v>20</v>
      </c>
      <c r="AK231" s="37"/>
      <c r="AL231" s="37">
        <v>20</v>
      </c>
      <c r="AM231" s="37"/>
      <c r="AN231" s="37"/>
      <c r="AO231" s="37"/>
      <c r="AP231" s="37">
        <v>2</v>
      </c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>
        <v>1</v>
      </c>
      <c r="BB231" s="37"/>
      <c r="BC231" s="37"/>
      <c r="BD231" s="37"/>
      <c r="BE231" s="37"/>
      <c r="BF231" s="37">
        <v>10</v>
      </c>
      <c r="BG231" s="37"/>
      <c r="BH231" s="37"/>
      <c r="BI231" s="37"/>
      <c r="BJ231" s="37"/>
      <c r="BK231" s="37"/>
      <c r="BL231" s="37"/>
      <c r="BM231" s="37"/>
      <c r="BN231" s="37"/>
      <c r="BO231" s="37">
        <v>2</v>
      </c>
      <c r="BP231" s="44"/>
      <c r="BQ231" s="37"/>
      <c r="BR231" s="37"/>
      <c r="BS231" s="37"/>
      <c r="BT231" s="37"/>
      <c r="BU231" s="37"/>
      <c r="BV231" s="37"/>
      <c r="BW231" s="37"/>
      <c r="BX231" s="37">
        <v>10</v>
      </c>
      <c r="BY231" s="37">
        <v>150</v>
      </c>
      <c r="BZ231" s="37"/>
      <c r="CA231" s="37"/>
      <c r="CB231" s="37"/>
      <c r="CC231" s="37"/>
      <c r="CD231" s="37">
        <v>10</v>
      </c>
      <c r="CE231" s="37"/>
      <c r="CF231" s="37"/>
      <c r="CG231" s="37">
        <v>15</v>
      </c>
      <c r="CH231" s="37"/>
      <c r="CI231" s="37"/>
      <c r="CJ231" s="37"/>
      <c r="CK231" s="37"/>
      <c r="CL231" s="37">
        <v>15</v>
      </c>
      <c r="CM231" s="37"/>
      <c r="CN231" s="37">
        <v>3</v>
      </c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>
        <v>200</v>
      </c>
      <c r="DH231" s="37">
        <v>10</v>
      </c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>
        <v>5</v>
      </c>
      <c r="DX231" s="37"/>
      <c r="DY231" s="37"/>
      <c r="DZ231" s="37"/>
      <c r="EA231" s="37">
        <v>15</v>
      </c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22">
        <f>SUM(D231:EP231)</f>
        <v>516</v>
      </c>
      <c r="ER231" s="40">
        <v>216</v>
      </c>
      <c r="ES231" s="32">
        <f>SUM(EQ231-ER231)</f>
        <v>300</v>
      </c>
      <c r="ET231" s="33">
        <f>SUM(EQ231-ER231)</f>
        <v>300</v>
      </c>
      <c r="EU231" s="24">
        <v>2.35</v>
      </c>
      <c r="EV231" s="34">
        <f>SUM(ET231*EU231)</f>
        <v>705</v>
      </c>
      <c r="EW231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</row>
    <row r="232" spans="1:209" s="50" customFormat="1" ht="25.5" customHeight="1">
      <c r="A232" s="3">
        <v>228</v>
      </c>
      <c r="B232" s="7" t="s">
        <v>287</v>
      </c>
      <c r="C232" s="2" t="s">
        <v>50</v>
      </c>
      <c r="D232" s="37"/>
      <c r="E232" s="38">
        <v>200</v>
      </c>
      <c r="F232" s="37"/>
      <c r="G232" s="37">
        <v>20</v>
      </c>
      <c r="H232" s="37"/>
      <c r="I232" s="37"/>
      <c r="J232" s="37"/>
      <c r="K232" s="37"/>
      <c r="L232" s="37">
        <v>250</v>
      </c>
      <c r="M232" s="37"/>
      <c r="N232" s="37"/>
      <c r="O232" s="37"/>
      <c r="P232" s="37"/>
      <c r="Q232" s="37">
        <v>12</v>
      </c>
      <c r="R232" s="37"/>
      <c r="S232" s="37">
        <v>15</v>
      </c>
      <c r="T232" s="37"/>
      <c r="U232" s="37"/>
      <c r="V232" s="37"/>
      <c r="W232" s="37">
        <v>50</v>
      </c>
      <c r="X232" s="37">
        <v>12</v>
      </c>
      <c r="Y232" s="37"/>
      <c r="Z232" s="37">
        <v>4</v>
      </c>
      <c r="AA232" s="37"/>
      <c r="AB232" s="37">
        <v>30</v>
      </c>
      <c r="AC232" s="37"/>
      <c r="AD232" s="37">
        <v>50</v>
      </c>
      <c r="AE232" s="37"/>
      <c r="AF232" s="37">
        <v>15</v>
      </c>
      <c r="AG232" s="37"/>
      <c r="AH232" s="37">
        <v>20</v>
      </c>
      <c r="AI232" s="37">
        <v>50</v>
      </c>
      <c r="AJ232" s="37">
        <v>100</v>
      </c>
      <c r="AK232" s="37"/>
      <c r="AL232" s="37">
        <v>54</v>
      </c>
      <c r="AM232" s="37">
        <v>100</v>
      </c>
      <c r="AN232" s="37"/>
      <c r="AO232" s="37"/>
      <c r="AP232" s="37">
        <v>30</v>
      </c>
      <c r="AQ232" s="37"/>
      <c r="AR232" s="37">
        <v>5</v>
      </c>
      <c r="AS232" s="37"/>
      <c r="AT232" s="37">
        <v>20</v>
      </c>
      <c r="AU232" s="37">
        <v>35</v>
      </c>
      <c r="AV232" s="37">
        <v>10</v>
      </c>
      <c r="AW232" s="37">
        <v>20</v>
      </c>
      <c r="AX232" s="37">
        <v>100</v>
      </c>
      <c r="AY232" s="37">
        <v>20</v>
      </c>
      <c r="AZ232" s="37">
        <v>30</v>
      </c>
      <c r="BA232" s="37">
        <v>65</v>
      </c>
      <c r="BB232" s="37">
        <v>20</v>
      </c>
      <c r="BC232" s="37">
        <v>80</v>
      </c>
      <c r="BD232" s="37">
        <v>30</v>
      </c>
      <c r="BE232" s="37">
        <v>125</v>
      </c>
      <c r="BF232" s="37">
        <v>50</v>
      </c>
      <c r="BG232" s="37"/>
      <c r="BH232" s="37"/>
      <c r="BI232" s="37">
        <v>30</v>
      </c>
      <c r="BJ232" s="37">
        <v>230</v>
      </c>
      <c r="BK232" s="37">
        <v>20</v>
      </c>
      <c r="BL232" s="37"/>
      <c r="BM232" s="37">
        <v>24</v>
      </c>
      <c r="BN232" s="37"/>
      <c r="BO232" s="37">
        <v>10</v>
      </c>
      <c r="BP232" s="44"/>
      <c r="BQ232" s="37"/>
      <c r="BR232" s="37">
        <v>30</v>
      </c>
      <c r="BS232" s="37">
        <v>30</v>
      </c>
      <c r="BT232" s="37">
        <v>40</v>
      </c>
      <c r="BU232" s="37">
        <v>20</v>
      </c>
      <c r="BV232" s="37">
        <v>50</v>
      </c>
      <c r="BW232" s="37">
        <v>70</v>
      </c>
      <c r="BX232" s="37">
        <v>100</v>
      </c>
      <c r="BY232" s="37">
        <v>50</v>
      </c>
      <c r="BZ232" s="37"/>
      <c r="CA232" s="37"/>
      <c r="CB232" s="37"/>
      <c r="CC232" s="37">
        <v>200</v>
      </c>
      <c r="CD232" s="37"/>
      <c r="CE232" s="37">
        <v>100</v>
      </c>
      <c r="CF232" s="37"/>
      <c r="CG232" s="37">
        <v>15</v>
      </c>
      <c r="CH232" s="37">
        <v>100</v>
      </c>
      <c r="CI232" s="37"/>
      <c r="CJ232" s="37">
        <v>20</v>
      </c>
      <c r="CK232" s="37">
        <v>100</v>
      </c>
      <c r="CL232" s="37">
        <v>150</v>
      </c>
      <c r="CM232" s="37">
        <v>20</v>
      </c>
      <c r="CN232" s="37">
        <v>30</v>
      </c>
      <c r="CO232" s="37">
        <v>12</v>
      </c>
      <c r="CP232" s="37">
        <v>20</v>
      </c>
      <c r="CQ232" s="37"/>
      <c r="CR232" s="37">
        <v>30</v>
      </c>
      <c r="CS232" s="37"/>
      <c r="CT232" s="37">
        <v>25</v>
      </c>
      <c r="CU232" s="37">
        <v>30</v>
      </c>
      <c r="CV232" s="37"/>
      <c r="CW232" s="37"/>
      <c r="CX232" s="37"/>
      <c r="CY232" s="37"/>
      <c r="CZ232" s="37"/>
      <c r="DA232" s="37">
        <v>10</v>
      </c>
      <c r="DB232" s="37">
        <v>10</v>
      </c>
      <c r="DC232" s="37">
        <v>40</v>
      </c>
      <c r="DD232" s="37">
        <v>30</v>
      </c>
      <c r="DE232" s="37"/>
      <c r="DF232" s="37">
        <v>60</v>
      </c>
      <c r="DG232" s="37">
        <v>500</v>
      </c>
      <c r="DH232" s="37">
        <v>200</v>
      </c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>
        <v>20</v>
      </c>
      <c r="DX232" s="37"/>
      <c r="DY232" s="37">
        <v>20</v>
      </c>
      <c r="DZ232" s="37">
        <v>5</v>
      </c>
      <c r="EA232" s="37">
        <v>130</v>
      </c>
      <c r="EB232" s="37"/>
      <c r="EC232" s="37">
        <v>5</v>
      </c>
      <c r="ED232" s="37"/>
      <c r="EE232" s="37"/>
      <c r="EF232" s="37">
        <v>100</v>
      </c>
      <c r="EG232" s="37"/>
      <c r="EH232" s="37"/>
      <c r="EI232" s="37"/>
      <c r="EJ232" s="37"/>
      <c r="EK232" s="37"/>
      <c r="EL232" s="37">
        <v>30</v>
      </c>
      <c r="EM232" s="37"/>
      <c r="EN232" s="37"/>
      <c r="EO232" s="37"/>
      <c r="EP232" s="37"/>
      <c r="EQ232" s="22">
        <f>SUM(D232:EP232)</f>
        <v>4338</v>
      </c>
      <c r="ER232" s="40">
        <v>338</v>
      </c>
      <c r="ES232" s="32">
        <f>SUM(EQ232-ER232)</f>
        <v>4000</v>
      </c>
      <c r="ET232" s="33">
        <f>SUM(EQ232-ER232)</f>
        <v>4000</v>
      </c>
      <c r="EU232" s="24">
        <v>0.2</v>
      </c>
      <c r="EV232" s="34">
        <f>SUM(ET232*EU232)</f>
        <v>800</v>
      </c>
      <c r="EW232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</row>
    <row r="233" spans="1:209" s="50" customFormat="1" ht="25.5" customHeight="1">
      <c r="A233" s="1">
        <v>229</v>
      </c>
      <c r="B233" s="7" t="s">
        <v>288</v>
      </c>
      <c r="C233" s="2" t="s">
        <v>50</v>
      </c>
      <c r="D233" s="37"/>
      <c r="E233" s="38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>
        <v>2</v>
      </c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>
        <v>2</v>
      </c>
      <c r="AK233" s="37"/>
      <c r="AL233" s="37">
        <v>3</v>
      </c>
      <c r="AM233" s="37"/>
      <c r="AN233" s="37"/>
      <c r="AO233" s="37"/>
      <c r="AP233" s="37"/>
      <c r="AQ233" s="37"/>
      <c r="AR233" s="37">
        <v>5</v>
      </c>
      <c r="AS233" s="37"/>
      <c r="AT233" s="37"/>
      <c r="AU233" s="37"/>
      <c r="AV233" s="37">
        <v>2</v>
      </c>
      <c r="AW233" s="37"/>
      <c r="AX233" s="37">
        <v>20</v>
      </c>
      <c r="AY233" s="37"/>
      <c r="AZ233" s="37"/>
      <c r="BA233" s="37"/>
      <c r="BB233" s="37"/>
      <c r="BC233" s="37">
        <v>12</v>
      </c>
      <c r="BD233" s="37"/>
      <c r="BE233" s="37">
        <v>5</v>
      </c>
      <c r="BF233" s="37"/>
      <c r="BG233" s="37"/>
      <c r="BH233" s="37"/>
      <c r="BI233" s="37"/>
      <c r="BJ233" s="37"/>
      <c r="BK233" s="37"/>
      <c r="BL233" s="37"/>
      <c r="BM233" s="37"/>
      <c r="BN233" s="37"/>
      <c r="BO233" s="37">
        <v>2</v>
      </c>
      <c r="BP233" s="44"/>
      <c r="BQ233" s="37"/>
      <c r="BR233" s="37"/>
      <c r="BS233" s="37">
        <v>5</v>
      </c>
      <c r="BT233" s="37"/>
      <c r="BU233" s="37">
        <v>6</v>
      </c>
      <c r="BV233" s="37"/>
      <c r="BW233" s="37">
        <v>15</v>
      </c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>
        <v>20</v>
      </c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>
        <v>5</v>
      </c>
      <c r="DC233" s="37">
        <v>20</v>
      </c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>
        <v>2</v>
      </c>
      <c r="EB233" s="37"/>
      <c r="EC233" s="37"/>
      <c r="ED233" s="37"/>
      <c r="EE233" s="37"/>
      <c r="EF233" s="37">
        <v>20</v>
      </c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22">
        <f>SUM(D233:EP233)</f>
        <v>146</v>
      </c>
      <c r="ER233" s="40">
        <v>46</v>
      </c>
      <c r="ES233" s="32">
        <f>SUM(EQ233-ER233)</f>
        <v>100</v>
      </c>
      <c r="ET233" s="33">
        <f>SUM(EQ233-ER233)</f>
        <v>100</v>
      </c>
      <c r="EU233" s="24">
        <v>0.2</v>
      </c>
      <c r="EV233" s="34">
        <f>SUM(ET233*EU233)</f>
        <v>20</v>
      </c>
      <c r="EW233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</row>
    <row r="234" spans="1:209" s="50" customFormat="1" ht="39.75" customHeight="1">
      <c r="A234" s="3">
        <v>230</v>
      </c>
      <c r="B234" s="5" t="s">
        <v>0</v>
      </c>
      <c r="C234" s="2" t="s">
        <v>53</v>
      </c>
      <c r="D234" s="37"/>
      <c r="E234" s="38"/>
      <c r="F234" s="37"/>
      <c r="G234" s="37">
        <v>10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>
        <v>5</v>
      </c>
      <c r="U234" s="37"/>
      <c r="V234" s="37"/>
      <c r="W234" s="37"/>
      <c r="X234" s="37">
        <v>5</v>
      </c>
      <c r="Y234" s="37"/>
      <c r="Z234" s="37"/>
      <c r="AA234" s="37"/>
      <c r="AB234" s="37"/>
      <c r="AC234" s="37"/>
      <c r="AD234" s="37"/>
      <c r="AE234" s="37"/>
      <c r="AF234" s="37">
        <v>3</v>
      </c>
      <c r="AG234" s="37"/>
      <c r="AH234" s="37"/>
      <c r="AI234" s="37"/>
      <c r="AJ234" s="37"/>
      <c r="AK234" s="37"/>
      <c r="AL234" s="37">
        <v>2</v>
      </c>
      <c r="AM234" s="37">
        <v>40</v>
      </c>
      <c r="AN234" s="37"/>
      <c r="AO234" s="37"/>
      <c r="AP234" s="37">
        <v>5</v>
      </c>
      <c r="AQ234" s="37"/>
      <c r="AR234" s="37">
        <v>3</v>
      </c>
      <c r="AS234" s="37"/>
      <c r="AT234" s="37">
        <v>10</v>
      </c>
      <c r="AU234" s="37"/>
      <c r="AV234" s="37"/>
      <c r="AW234" s="37"/>
      <c r="AX234" s="37">
        <v>5</v>
      </c>
      <c r="AY234" s="37"/>
      <c r="AZ234" s="37"/>
      <c r="BA234" s="37">
        <v>3</v>
      </c>
      <c r="BB234" s="37">
        <v>3</v>
      </c>
      <c r="BC234" s="37"/>
      <c r="BD234" s="37"/>
      <c r="BE234" s="37">
        <v>1</v>
      </c>
      <c r="BF234" s="37">
        <v>10</v>
      </c>
      <c r="BG234" s="37"/>
      <c r="BH234" s="37"/>
      <c r="BI234" s="37">
        <v>1</v>
      </c>
      <c r="BJ234" s="37"/>
      <c r="BK234" s="37"/>
      <c r="BL234" s="37"/>
      <c r="BM234" s="37"/>
      <c r="BN234" s="37"/>
      <c r="BO234" s="37"/>
      <c r="BP234" s="44"/>
      <c r="BQ234" s="37"/>
      <c r="BR234" s="37">
        <v>2</v>
      </c>
      <c r="BS234" s="37">
        <v>5</v>
      </c>
      <c r="BT234" s="37"/>
      <c r="BU234" s="37"/>
      <c r="BV234" s="37"/>
      <c r="BW234" s="37">
        <v>30</v>
      </c>
      <c r="BX234" s="37">
        <v>30</v>
      </c>
      <c r="BY234" s="37"/>
      <c r="BZ234" s="37"/>
      <c r="CA234" s="37"/>
      <c r="CB234" s="37"/>
      <c r="CC234" s="37">
        <v>20</v>
      </c>
      <c r="CD234" s="37">
        <v>2</v>
      </c>
      <c r="CE234" s="37"/>
      <c r="CF234" s="37"/>
      <c r="CG234" s="37"/>
      <c r="CH234" s="37">
        <v>50</v>
      </c>
      <c r="CI234" s="37"/>
      <c r="CJ234" s="37"/>
      <c r="CK234" s="37"/>
      <c r="CL234" s="37">
        <v>10</v>
      </c>
      <c r="CM234" s="37">
        <v>2</v>
      </c>
      <c r="CN234" s="37"/>
      <c r="CO234" s="37">
        <v>2</v>
      </c>
      <c r="CP234" s="37"/>
      <c r="CQ234" s="37"/>
      <c r="CR234" s="37"/>
      <c r="CS234" s="37"/>
      <c r="CT234" s="37">
        <v>10</v>
      </c>
      <c r="CU234" s="37"/>
      <c r="CV234" s="37"/>
      <c r="CW234" s="37"/>
      <c r="CX234" s="37">
        <v>2</v>
      </c>
      <c r="CY234" s="37"/>
      <c r="CZ234" s="37"/>
      <c r="DA234" s="37">
        <v>10</v>
      </c>
      <c r="DB234" s="37"/>
      <c r="DC234" s="37">
        <v>5</v>
      </c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>
        <v>3</v>
      </c>
      <c r="DX234" s="37"/>
      <c r="DY234" s="37"/>
      <c r="DZ234" s="37"/>
      <c r="EA234" s="37"/>
      <c r="EB234" s="37"/>
      <c r="EC234" s="37">
        <v>2</v>
      </c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22">
        <f>SUM(D234:EP234)</f>
        <v>291</v>
      </c>
      <c r="ER234" s="40">
        <v>91</v>
      </c>
      <c r="ES234" s="32">
        <f>SUM(EQ234-ER234)</f>
        <v>200</v>
      </c>
      <c r="ET234" s="33">
        <f>SUM(EQ234-ER234)</f>
        <v>200</v>
      </c>
      <c r="EU234" s="24">
        <v>0.3</v>
      </c>
      <c r="EV234" s="34">
        <f>SUM(ET234*EU234)</f>
        <v>60</v>
      </c>
      <c r="EW234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</row>
    <row r="235" spans="1:209" s="50" customFormat="1" ht="25.5" customHeight="1">
      <c r="A235" s="1">
        <v>231</v>
      </c>
      <c r="B235" s="5" t="s">
        <v>187</v>
      </c>
      <c r="C235" s="2" t="s">
        <v>53</v>
      </c>
      <c r="D235" s="37"/>
      <c r="E235" s="38">
        <v>10</v>
      </c>
      <c r="F235" s="37"/>
      <c r="G235" s="37">
        <v>10</v>
      </c>
      <c r="H235" s="37"/>
      <c r="I235" s="37"/>
      <c r="J235" s="37"/>
      <c r="K235" s="37"/>
      <c r="L235" s="37"/>
      <c r="M235" s="37"/>
      <c r="N235" s="37"/>
      <c r="O235" s="37"/>
      <c r="P235" s="37"/>
      <c r="Q235" s="37">
        <v>2</v>
      </c>
      <c r="R235" s="37"/>
      <c r="S235" s="37">
        <v>7</v>
      </c>
      <c r="T235" s="37">
        <v>5</v>
      </c>
      <c r="U235" s="37"/>
      <c r="V235" s="37"/>
      <c r="W235" s="37"/>
      <c r="X235" s="37">
        <v>5</v>
      </c>
      <c r="Y235" s="37"/>
      <c r="Z235" s="37"/>
      <c r="AA235" s="37"/>
      <c r="AB235" s="37"/>
      <c r="AC235" s="37"/>
      <c r="AD235" s="37"/>
      <c r="AE235" s="37"/>
      <c r="AF235" s="37">
        <v>3</v>
      </c>
      <c r="AG235" s="37"/>
      <c r="AH235" s="37">
        <v>10</v>
      </c>
      <c r="AI235" s="37">
        <v>5</v>
      </c>
      <c r="AJ235" s="37">
        <v>4</v>
      </c>
      <c r="AK235" s="37"/>
      <c r="AL235" s="37">
        <v>6</v>
      </c>
      <c r="AM235" s="37">
        <v>10</v>
      </c>
      <c r="AN235" s="37"/>
      <c r="AO235" s="37"/>
      <c r="AP235" s="37">
        <v>5</v>
      </c>
      <c r="AQ235" s="37"/>
      <c r="AR235" s="37">
        <v>3</v>
      </c>
      <c r="AS235" s="37"/>
      <c r="AT235" s="37">
        <v>20</v>
      </c>
      <c r="AU235" s="37">
        <v>2</v>
      </c>
      <c r="AV235" s="37"/>
      <c r="AW235" s="37">
        <v>3</v>
      </c>
      <c r="AX235" s="37">
        <v>5</v>
      </c>
      <c r="AY235" s="37"/>
      <c r="AZ235" s="37">
        <v>1</v>
      </c>
      <c r="BA235" s="37">
        <v>2</v>
      </c>
      <c r="BB235" s="37">
        <v>1</v>
      </c>
      <c r="BC235" s="37"/>
      <c r="BD235" s="37">
        <v>1</v>
      </c>
      <c r="BE235" s="37">
        <v>7</v>
      </c>
      <c r="BF235" s="37"/>
      <c r="BG235" s="37"/>
      <c r="BH235" s="37"/>
      <c r="BI235" s="37">
        <v>1</v>
      </c>
      <c r="BJ235" s="37"/>
      <c r="BK235" s="37">
        <v>4</v>
      </c>
      <c r="BL235" s="37"/>
      <c r="BM235" s="37"/>
      <c r="BN235" s="37"/>
      <c r="BO235" s="37"/>
      <c r="BP235" s="44"/>
      <c r="BQ235" s="37"/>
      <c r="BR235" s="37">
        <v>2</v>
      </c>
      <c r="BS235" s="37">
        <v>5</v>
      </c>
      <c r="BT235" s="37"/>
      <c r="BU235" s="37"/>
      <c r="BV235" s="37">
        <v>10</v>
      </c>
      <c r="BW235" s="37">
        <v>30</v>
      </c>
      <c r="BX235" s="37">
        <v>30</v>
      </c>
      <c r="BY235" s="37">
        <v>15</v>
      </c>
      <c r="BZ235" s="37"/>
      <c r="CA235" s="37"/>
      <c r="CB235" s="37"/>
      <c r="CC235" s="37">
        <v>20</v>
      </c>
      <c r="CD235" s="37">
        <v>2</v>
      </c>
      <c r="CE235" s="37">
        <v>5</v>
      </c>
      <c r="CF235" s="37"/>
      <c r="CG235" s="37">
        <v>4</v>
      </c>
      <c r="CH235" s="37">
        <v>50</v>
      </c>
      <c r="CI235" s="37"/>
      <c r="CJ235" s="37"/>
      <c r="CK235" s="37"/>
      <c r="CL235" s="37">
        <v>10</v>
      </c>
      <c r="CM235" s="37">
        <v>2</v>
      </c>
      <c r="CN235" s="37"/>
      <c r="CO235" s="37">
        <v>2</v>
      </c>
      <c r="CP235" s="37"/>
      <c r="CQ235" s="37"/>
      <c r="CR235" s="37">
        <v>3</v>
      </c>
      <c r="CS235" s="37"/>
      <c r="CT235" s="37">
        <v>12</v>
      </c>
      <c r="CU235" s="37"/>
      <c r="CV235" s="37"/>
      <c r="CW235" s="37"/>
      <c r="CX235" s="37">
        <v>2</v>
      </c>
      <c r="CY235" s="37"/>
      <c r="CZ235" s="37"/>
      <c r="DA235" s="37">
        <v>5</v>
      </c>
      <c r="DB235" s="37"/>
      <c r="DC235" s="37">
        <v>5</v>
      </c>
      <c r="DD235" s="37"/>
      <c r="DE235" s="37"/>
      <c r="DF235" s="37">
        <v>4</v>
      </c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>
        <v>3</v>
      </c>
      <c r="DX235" s="37"/>
      <c r="DY235" s="37"/>
      <c r="DZ235" s="37"/>
      <c r="EA235" s="37"/>
      <c r="EB235" s="37"/>
      <c r="EC235" s="37">
        <v>2</v>
      </c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22">
        <f>SUM(D235:EP235)</f>
        <v>355</v>
      </c>
      <c r="ER235" s="40">
        <v>155</v>
      </c>
      <c r="ES235" s="32">
        <f>SUM(EQ235-ER235)</f>
        <v>200</v>
      </c>
      <c r="ET235" s="33">
        <f>SUM(EQ235-ER235)</f>
        <v>200</v>
      </c>
      <c r="EU235" s="24">
        <v>0.35</v>
      </c>
      <c r="EV235" s="34">
        <f>SUM(ET235*EU235)</f>
        <v>70</v>
      </c>
      <c r="EW235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</row>
    <row r="236" spans="1:209" s="50" customFormat="1" ht="25.5" customHeight="1">
      <c r="A236" s="3">
        <v>232</v>
      </c>
      <c r="B236" s="5" t="s">
        <v>188</v>
      </c>
      <c r="C236" s="2" t="s">
        <v>53</v>
      </c>
      <c r="D236" s="37"/>
      <c r="E236" s="38"/>
      <c r="F236" s="37"/>
      <c r="G236" s="37">
        <v>10</v>
      </c>
      <c r="H236" s="37"/>
      <c r="I236" s="37"/>
      <c r="J236" s="37"/>
      <c r="K236" s="37"/>
      <c r="L236" s="37">
        <v>2</v>
      </c>
      <c r="M236" s="37"/>
      <c r="N236" s="37"/>
      <c r="O236" s="37"/>
      <c r="P236" s="37"/>
      <c r="Q236" s="37">
        <v>7</v>
      </c>
      <c r="R236" s="37"/>
      <c r="S236" s="37">
        <v>6</v>
      </c>
      <c r="T236" s="37">
        <v>5</v>
      </c>
      <c r="U236" s="37"/>
      <c r="V236" s="37"/>
      <c r="W236" s="37"/>
      <c r="X236" s="37">
        <v>5</v>
      </c>
      <c r="Y236" s="37"/>
      <c r="Z236" s="37"/>
      <c r="AA236" s="37"/>
      <c r="AB236" s="37">
        <v>6</v>
      </c>
      <c r="AC236" s="37"/>
      <c r="AD236" s="37"/>
      <c r="AE236" s="37"/>
      <c r="AF236" s="37"/>
      <c r="AG236" s="37"/>
      <c r="AH236" s="37">
        <v>10</v>
      </c>
      <c r="AI236" s="37">
        <v>10</v>
      </c>
      <c r="AJ236" s="37">
        <v>4</v>
      </c>
      <c r="AK236" s="37"/>
      <c r="AL236" s="37">
        <v>6</v>
      </c>
      <c r="AM236" s="37">
        <v>80</v>
      </c>
      <c r="AN236" s="37"/>
      <c r="AO236" s="37"/>
      <c r="AP236" s="37"/>
      <c r="AQ236" s="37"/>
      <c r="AR236" s="37">
        <v>3</v>
      </c>
      <c r="AS236" s="37"/>
      <c r="AT236" s="37">
        <v>20</v>
      </c>
      <c r="AU236" s="37"/>
      <c r="AV236" s="37">
        <v>1</v>
      </c>
      <c r="AW236" s="37">
        <v>1</v>
      </c>
      <c r="AX236" s="37">
        <v>2</v>
      </c>
      <c r="AY236" s="37"/>
      <c r="AZ236" s="37"/>
      <c r="BA236" s="37"/>
      <c r="BB236" s="37"/>
      <c r="BC236" s="37">
        <v>4</v>
      </c>
      <c r="BD236" s="37"/>
      <c r="BE236" s="37">
        <v>5</v>
      </c>
      <c r="BF236" s="37">
        <v>15</v>
      </c>
      <c r="BG236" s="37"/>
      <c r="BH236" s="37"/>
      <c r="BI236" s="37">
        <v>1</v>
      </c>
      <c r="BJ236" s="37">
        <v>5</v>
      </c>
      <c r="BK236" s="37"/>
      <c r="BL236" s="37"/>
      <c r="BM236" s="37">
        <v>2</v>
      </c>
      <c r="BN236" s="37"/>
      <c r="BO236" s="37">
        <v>4</v>
      </c>
      <c r="BP236" s="44"/>
      <c r="BQ236" s="37"/>
      <c r="BR236" s="37">
        <v>2</v>
      </c>
      <c r="BS236" s="37">
        <v>5</v>
      </c>
      <c r="BT236" s="37">
        <v>10</v>
      </c>
      <c r="BU236" s="37"/>
      <c r="BV236" s="37">
        <v>15</v>
      </c>
      <c r="BW236" s="37">
        <v>30</v>
      </c>
      <c r="BX236" s="37"/>
      <c r="BY236" s="37">
        <v>15</v>
      </c>
      <c r="BZ236" s="37"/>
      <c r="CA236" s="37"/>
      <c r="CB236" s="37"/>
      <c r="CC236" s="37">
        <v>10</v>
      </c>
      <c r="CD236" s="37">
        <v>2</v>
      </c>
      <c r="CE236" s="37">
        <v>5</v>
      </c>
      <c r="CF236" s="37"/>
      <c r="CG236" s="37"/>
      <c r="CH236" s="37">
        <v>50</v>
      </c>
      <c r="CI236" s="37"/>
      <c r="CJ236" s="37"/>
      <c r="CK236" s="37"/>
      <c r="CL236" s="37">
        <v>10</v>
      </c>
      <c r="CM236" s="37"/>
      <c r="CN236" s="37"/>
      <c r="CO236" s="37">
        <v>2</v>
      </c>
      <c r="CP236" s="37"/>
      <c r="CQ236" s="37"/>
      <c r="CR236" s="37"/>
      <c r="CS236" s="37"/>
      <c r="CT236" s="37">
        <v>12</v>
      </c>
      <c r="CU236" s="37"/>
      <c r="CV236" s="37"/>
      <c r="CW236" s="37"/>
      <c r="CX236" s="37">
        <v>2</v>
      </c>
      <c r="CY236" s="37"/>
      <c r="CZ236" s="37"/>
      <c r="DA236" s="37">
        <v>3</v>
      </c>
      <c r="DB236" s="37">
        <v>10</v>
      </c>
      <c r="DC236" s="37">
        <v>5</v>
      </c>
      <c r="DD236" s="37">
        <v>3</v>
      </c>
      <c r="DE236" s="37"/>
      <c r="DF236" s="37">
        <v>10</v>
      </c>
      <c r="DG236" s="37">
        <v>30</v>
      </c>
      <c r="DH236" s="37">
        <v>10</v>
      </c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>
        <v>3</v>
      </c>
      <c r="DX236" s="37"/>
      <c r="DY236" s="37"/>
      <c r="DZ236" s="37"/>
      <c r="EA236" s="37">
        <v>50</v>
      </c>
      <c r="EB236" s="37"/>
      <c r="EC236" s="37">
        <v>2</v>
      </c>
      <c r="ED236" s="37"/>
      <c r="EE236" s="37"/>
      <c r="EF236" s="37">
        <v>10</v>
      </c>
      <c r="EG236" s="37"/>
      <c r="EH236" s="37"/>
      <c r="EI236" s="37"/>
      <c r="EJ236" s="37"/>
      <c r="EK236" s="37"/>
      <c r="EL236" s="37">
        <v>20</v>
      </c>
      <c r="EM236" s="37"/>
      <c r="EN236" s="37"/>
      <c r="EO236" s="37"/>
      <c r="EP236" s="37"/>
      <c r="EQ236" s="22">
        <f>SUM(D236:EP236)</f>
        <v>540</v>
      </c>
      <c r="ER236" s="40">
        <v>140</v>
      </c>
      <c r="ES236" s="32">
        <f>SUM(EQ236-ER236)</f>
        <v>400</v>
      </c>
      <c r="ET236" s="33">
        <f>SUM(EQ236-ER236)</f>
        <v>400</v>
      </c>
      <c r="EU236" s="24">
        <v>0.4</v>
      </c>
      <c r="EV236" s="34">
        <f>SUM(ET236*EU236)</f>
        <v>160</v>
      </c>
      <c r="EW2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</row>
    <row r="237" spans="1:209" s="50" customFormat="1" ht="25.5" customHeight="1">
      <c r="A237" s="1">
        <v>233</v>
      </c>
      <c r="B237" s="5" t="s">
        <v>189</v>
      </c>
      <c r="C237" s="2" t="s">
        <v>53</v>
      </c>
      <c r="D237" s="37"/>
      <c r="E237" s="38">
        <v>10</v>
      </c>
      <c r="F237" s="37"/>
      <c r="G237" s="37">
        <v>10</v>
      </c>
      <c r="H237" s="37"/>
      <c r="I237" s="37"/>
      <c r="J237" s="37"/>
      <c r="K237" s="37"/>
      <c r="L237" s="37">
        <v>2</v>
      </c>
      <c r="M237" s="37"/>
      <c r="N237" s="37"/>
      <c r="O237" s="37"/>
      <c r="P237" s="37"/>
      <c r="Q237" s="37">
        <v>7</v>
      </c>
      <c r="R237" s="37"/>
      <c r="S237" s="37">
        <v>1</v>
      </c>
      <c r="T237" s="37"/>
      <c r="U237" s="37"/>
      <c r="V237" s="37"/>
      <c r="W237" s="37">
        <v>20</v>
      </c>
      <c r="X237" s="37">
        <v>5</v>
      </c>
      <c r="Y237" s="37"/>
      <c r="Z237" s="37"/>
      <c r="AA237" s="37"/>
      <c r="AB237" s="37">
        <v>6</v>
      </c>
      <c r="AC237" s="37"/>
      <c r="AD237" s="37"/>
      <c r="AE237" s="37"/>
      <c r="AF237" s="37"/>
      <c r="AG237" s="37"/>
      <c r="AH237" s="37">
        <v>15</v>
      </c>
      <c r="AI237" s="37">
        <v>20</v>
      </c>
      <c r="AJ237" s="37">
        <v>1</v>
      </c>
      <c r="AK237" s="37">
        <v>5</v>
      </c>
      <c r="AL237" s="37">
        <v>10</v>
      </c>
      <c r="AM237" s="37">
        <v>80</v>
      </c>
      <c r="AN237" s="37"/>
      <c r="AO237" s="37"/>
      <c r="AP237" s="37"/>
      <c r="AQ237" s="37"/>
      <c r="AR237" s="37">
        <v>3</v>
      </c>
      <c r="AS237" s="37"/>
      <c r="AT237" s="37">
        <v>20</v>
      </c>
      <c r="AU237" s="37"/>
      <c r="AV237" s="37"/>
      <c r="AW237" s="37"/>
      <c r="AX237" s="37">
        <v>4</v>
      </c>
      <c r="AY237" s="37"/>
      <c r="AZ237" s="37"/>
      <c r="BA237" s="37">
        <v>6</v>
      </c>
      <c r="BB237" s="37"/>
      <c r="BC237" s="37"/>
      <c r="BD237" s="37"/>
      <c r="BE237" s="37">
        <v>3</v>
      </c>
      <c r="BF237" s="37">
        <v>10</v>
      </c>
      <c r="BG237" s="37"/>
      <c r="BH237" s="37"/>
      <c r="BI237" s="37">
        <v>1</v>
      </c>
      <c r="BJ237" s="37">
        <v>5</v>
      </c>
      <c r="BK237" s="37"/>
      <c r="BL237" s="37"/>
      <c r="BM237" s="37"/>
      <c r="BN237" s="37"/>
      <c r="BO237" s="37">
        <v>5</v>
      </c>
      <c r="BP237" s="44"/>
      <c r="BQ237" s="37"/>
      <c r="BR237" s="37">
        <v>2</v>
      </c>
      <c r="BS237" s="37"/>
      <c r="BT237" s="37">
        <v>10</v>
      </c>
      <c r="BU237" s="37"/>
      <c r="BV237" s="37">
        <v>15</v>
      </c>
      <c r="BW237" s="37">
        <v>30</v>
      </c>
      <c r="BX237" s="37"/>
      <c r="BY237" s="37">
        <v>10</v>
      </c>
      <c r="BZ237" s="37"/>
      <c r="CA237" s="37"/>
      <c r="CB237" s="37"/>
      <c r="CC237" s="37">
        <v>10</v>
      </c>
      <c r="CD237" s="37">
        <v>2</v>
      </c>
      <c r="CE237" s="37">
        <v>3</v>
      </c>
      <c r="CF237" s="37"/>
      <c r="CG237" s="37">
        <v>4</v>
      </c>
      <c r="CH237" s="37">
        <v>50</v>
      </c>
      <c r="CI237" s="37"/>
      <c r="CJ237" s="37"/>
      <c r="CK237" s="37"/>
      <c r="CL237" s="37">
        <v>5</v>
      </c>
      <c r="CM237" s="37"/>
      <c r="CN237" s="37"/>
      <c r="CO237" s="37"/>
      <c r="CP237" s="37"/>
      <c r="CQ237" s="37"/>
      <c r="CR237" s="37">
        <v>3</v>
      </c>
      <c r="CS237" s="37"/>
      <c r="CT237" s="37"/>
      <c r="CU237" s="37"/>
      <c r="CV237" s="37"/>
      <c r="CW237" s="37"/>
      <c r="CX237" s="37">
        <v>2</v>
      </c>
      <c r="CY237" s="37"/>
      <c r="CZ237" s="37"/>
      <c r="DA237" s="37">
        <v>2</v>
      </c>
      <c r="DB237" s="37"/>
      <c r="DC237" s="37">
        <v>1</v>
      </c>
      <c r="DD237" s="37"/>
      <c r="DE237" s="37"/>
      <c r="DF237" s="37"/>
      <c r="DG237" s="37">
        <v>10</v>
      </c>
      <c r="DH237" s="37">
        <v>10</v>
      </c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>
        <v>3</v>
      </c>
      <c r="DX237" s="37"/>
      <c r="DY237" s="37"/>
      <c r="DZ237" s="37"/>
      <c r="EA237" s="37">
        <v>30</v>
      </c>
      <c r="EB237" s="37"/>
      <c r="EC237" s="37"/>
      <c r="ED237" s="37"/>
      <c r="EE237" s="37"/>
      <c r="EF237" s="37">
        <v>10</v>
      </c>
      <c r="EG237" s="37"/>
      <c r="EH237" s="37"/>
      <c r="EI237" s="37"/>
      <c r="EJ237" s="37"/>
      <c r="EK237" s="37"/>
      <c r="EL237" s="37">
        <v>5</v>
      </c>
      <c r="EM237" s="37"/>
      <c r="EN237" s="37"/>
      <c r="EO237" s="37"/>
      <c r="EP237" s="37"/>
      <c r="EQ237" s="22">
        <f>SUM(D237:EP237)</f>
        <v>466</v>
      </c>
      <c r="ER237" s="40">
        <v>166</v>
      </c>
      <c r="ES237" s="32">
        <f>SUM(EQ237-ER237)</f>
        <v>300</v>
      </c>
      <c r="ET237" s="33">
        <f>SUM(EQ237-ER237)</f>
        <v>300</v>
      </c>
      <c r="EU237" s="24">
        <v>0.45</v>
      </c>
      <c r="EV237" s="34">
        <f>SUM(ET237*EU237)</f>
        <v>135</v>
      </c>
      <c r="EW237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</row>
    <row r="238" spans="1:209" s="50" customFormat="1" ht="25.5" customHeight="1">
      <c r="A238" s="3">
        <v>234</v>
      </c>
      <c r="B238" s="5" t="s">
        <v>190</v>
      </c>
      <c r="C238" s="2" t="s">
        <v>53</v>
      </c>
      <c r="D238" s="37"/>
      <c r="E238" s="38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>
        <v>6</v>
      </c>
      <c r="T238" s="37"/>
      <c r="U238" s="37"/>
      <c r="V238" s="37"/>
      <c r="W238" s="37"/>
      <c r="X238" s="37">
        <v>5</v>
      </c>
      <c r="Y238" s="37"/>
      <c r="Z238" s="37"/>
      <c r="AA238" s="37"/>
      <c r="AB238" s="37"/>
      <c r="AC238" s="37"/>
      <c r="AD238" s="37"/>
      <c r="AE238" s="37"/>
      <c r="AF238" s="37">
        <v>1</v>
      </c>
      <c r="AG238" s="37"/>
      <c r="AH238" s="37"/>
      <c r="AI238" s="37"/>
      <c r="AJ238" s="37">
        <v>1</v>
      </c>
      <c r="AK238" s="37"/>
      <c r="AL238" s="37">
        <v>4</v>
      </c>
      <c r="AM238" s="37">
        <v>30</v>
      </c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>
        <v>1</v>
      </c>
      <c r="AY238" s="37"/>
      <c r="AZ238" s="37">
        <v>1</v>
      </c>
      <c r="BA238" s="37">
        <v>1</v>
      </c>
      <c r="BB238" s="37">
        <v>1</v>
      </c>
      <c r="BC238" s="37"/>
      <c r="BD238" s="37">
        <v>1</v>
      </c>
      <c r="BE238" s="37"/>
      <c r="BF238" s="37"/>
      <c r="BG238" s="37"/>
      <c r="BH238" s="37"/>
      <c r="BI238" s="37">
        <v>1</v>
      </c>
      <c r="BJ238" s="37"/>
      <c r="BK238" s="37">
        <v>4</v>
      </c>
      <c r="BL238" s="37"/>
      <c r="BM238" s="37"/>
      <c r="BN238" s="37"/>
      <c r="BO238" s="37"/>
      <c r="BP238" s="44"/>
      <c r="BQ238" s="37"/>
      <c r="BR238" s="37"/>
      <c r="BS238" s="37">
        <v>5</v>
      </c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>
        <v>2</v>
      </c>
      <c r="CE238" s="37"/>
      <c r="CF238" s="37"/>
      <c r="CG238" s="37"/>
      <c r="CH238" s="37"/>
      <c r="CI238" s="37"/>
      <c r="CJ238" s="37"/>
      <c r="CK238" s="37"/>
      <c r="CL238" s="37">
        <v>10</v>
      </c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>
        <v>2</v>
      </c>
      <c r="CY238" s="37"/>
      <c r="CZ238" s="37"/>
      <c r="DA238" s="37">
        <v>2</v>
      </c>
      <c r="DB238" s="37"/>
      <c r="DC238" s="37">
        <v>1</v>
      </c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>
        <v>10</v>
      </c>
      <c r="EB238" s="37"/>
      <c r="EC238" s="37">
        <v>3</v>
      </c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22">
        <f>SUM(D238:EP238)</f>
        <v>92</v>
      </c>
      <c r="ER238" s="40">
        <v>2</v>
      </c>
      <c r="ES238" s="32">
        <f>SUM(EQ238-ER238)</f>
        <v>90</v>
      </c>
      <c r="ET238" s="33">
        <f>SUM(EQ238-ER238)</f>
        <v>90</v>
      </c>
      <c r="EU238" s="24">
        <v>0.4</v>
      </c>
      <c r="EV238" s="34">
        <f>SUM(ET238*EU238)</f>
        <v>36</v>
      </c>
      <c r="EW238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</row>
    <row r="239" spans="1:209" s="50" customFormat="1" ht="25.5" customHeight="1">
      <c r="A239" s="1">
        <v>235</v>
      </c>
      <c r="B239" s="12" t="s">
        <v>274</v>
      </c>
      <c r="C239" s="2" t="s">
        <v>50</v>
      </c>
      <c r="D239" s="37"/>
      <c r="E239" s="38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>
        <v>1</v>
      </c>
      <c r="R239" s="37"/>
      <c r="S239" s="37"/>
      <c r="T239" s="37"/>
      <c r="U239" s="37"/>
      <c r="V239" s="37"/>
      <c r="W239" s="37"/>
      <c r="X239" s="37">
        <v>1</v>
      </c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>
        <v>1</v>
      </c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>
        <v>1</v>
      </c>
      <c r="BJ239" s="37"/>
      <c r="BK239" s="37"/>
      <c r="BL239" s="37"/>
      <c r="BM239" s="37"/>
      <c r="BN239" s="37"/>
      <c r="BO239" s="37"/>
      <c r="BP239" s="44"/>
      <c r="BQ239" s="37"/>
      <c r="BR239" s="37"/>
      <c r="BS239" s="37"/>
      <c r="BT239" s="37"/>
      <c r="BU239" s="37"/>
      <c r="BV239" s="37">
        <v>1</v>
      </c>
      <c r="BW239" s="37"/>
      <c r="BX239" s="37">
        <v>1</v>
      </c>
      <c r="BY239" s="37"/>
      <c r="BZ239" s="37"/>
      <c r="CA239" s="37"/>
      <c r="CB239" s="37"/>
      <c r="CC239" s="37"/>
      <c r="CD239" s="37"/>
      <c r="CE239" s="37"/>
      <c r="CF239" s="37"/>
      <c r="CG239" s="37">
        <v>1</v>
      </c>
      <c r="CH239" s="37">
        <v>2</v>
      </c>
      <c r="CI239" s="37"/>
      <c r="CJ239" s="37">
        <v>1</v>
      </c>
      <c r="CK239" s="37"/>
      <c r="CL239" s="37"/>
      <c r="CM239" s="37"/>
      <c r="CN239" s="37"/>
      <c r="CO239" s="37">
        <v>1</v>
      </c>
      <c r="CP239" s="37">
        <v>1</v>
      </c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>
        <v>1</v>
      </c>
      <c r="DB239" s="37">
        <v>1</v>
      </c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>
        <v>1</v>
      </c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22">
        <f>SUM(D239:EP239)</f>
        <v>15</v>
      </c>
      <c r="ER239" s="40">
        <v>5</v>
      </c>
      <c r="ES239" s="32">
        <f>SUM(EQ239-ER239)</f>
        <v>10</v>
      </c>
      <c r="ET239" s="33">
        <f>SUM(EQ239-ER239)</f>
        <v>10</v>
      </c>
      <c r="EU239" s="24">
        <v>14</v>
      </c>
      <c r="EV239" s="34">
        <f>SUM(ET239*EU239)</f>
        <v>140</v>
      </c>
      <c r="EW239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</row>
    <row r="240" spans="1:209" s="50" customFormat="1" ht="25.5" customHeight="1">
      <c r="A240" s="3">
        <v>236</v>
      </c>
      <c r="B240" s="6" t="s">
        <v>317</v>
      </c>
      <c r="C240" s="2" t="s">
        <v>50</v>
      </c>
      <c r="D240" s="37"/>
      <c r="E240" s="38">
        <v>5</v>
      </c>
      <c r="F240" s="37"/>
      <c r="G240" s="37"/>
      <c r="H240" s="37"/>
      <c r="I240" s="37"/>
      <c r="J240" s="37"/>
      <c r="K240" s="37"/>
      <c r="L240" s="37">
        <v>5</v>
      </c>
      <c r="M240" s="37"/>
      <c r="N240" s="37"/>
      <c r="O240" s="37"/>
      <c r="P240" s="37"/>
      <c r="Q240" s="37">
        <v>1</v>
      </c>
      <c r="R240" s="37"/>
      <c r="S240" s="37"/>
      <c r="T240" s="37">
        <v>5</v>
      </c>
      <c r="U240" s="37"/>
      <c r="V240" s="37"/>
      <c r="W240" s="37">
        <v>5</v>
      </c>
      <c r="X240" s="37">
        <v>1</v>
      </c>
      <c r="Y240" s="37"/>
      <c r="Z240" s="37">
        <v>2</v>
      </c>
      <c r="AA240" s="37"/>
      <c r="AB240" s="37"/>
      <c r="AC240" s="37"/>
      <c r="AD240" s="37"/>
      <c r="AE240" s="37"/>
      <c r="AF240" s="37"/>
      <c r="AG240" s="37"/>
      <c r="AH240" s="37"/>
      <c r="AI240" s="37">
        <v>5</v>
      </c>
      <c r="AJ240" s="37">
        <v>10</v>
      </c>
      <c r="AK240" s="37"/>
      <c r="AL240" s="37">
        <v>4</v>
      </c>
      <c r="AM240" s="37">
        <v>5</v>
      </c>
      <c r="AN240" s="37"/>
      <c r="AO240" s="37"/>
      <c r="AP240" s="37">
        <v>1</v>
      </c>
      <c r="AQ240" s="37"/>
      <c r="AR240" s="37"/>
      <c r="AS240" s="37"/>
      <c r="AT240" s="37">
        <v>6</v>
      </c>
      <c r="AU240" s="37"/>
      <c r="AV240" s="37"/>
      <c r="AW240" s="37"/>
      <c r="AX240" s="37">
        <v>1</v>
      </c>
      <c r="AY240" s="37"/>
      <c r="AZ240" s="37">
        <v>1</v>
      </c>
      <c r="BA240" s="37">
        <v>4</v>
      </c>
      <c r="BB240" s="37"/>
      <c r="BC240" s="37"/>
      <c r="BD240" s="37">
        <v>1</v>
      </c>
      <c r="BE240" s="37">
        <v>1</v>
      </c>
      <c r="BF240" s="37">
        <v>6</v>
      </c>
      <c r="BG240" s="37"/>
      <c r="BH240" s="37"/>
      <c r="BI240" s="37">
        <v>1</v>
      </c>
      <c r="BJ240" s="37"/>
      <c r="BK240" s="37"/>
      <c r="BL240" s="37"/>
      <c r="BM240" s="37"/>
      <c r="BN240" s="37"/>
      <c r="BO240" s="37">
        <v>1</v>
      </c>
      <c r="BP240" s="44"/>
      <c r="BQ240" s="37"/>
      <c r="BR240" s="37">
        <v>1</v>
      </c>
      <c r="BS240" s="37"/>
      <c r="BT240" s="37">
        <v>1</v>
      </c>
      <c r="BU240" s="37"/>
      <c r="BV240" s="37">
        <v>3</v>
      </c>
      <c r="BW240" s="37"/>
      <c r="BX240" s="37">
        <v>4</v>
      </c>
      <c r="BY240" s="37">
        <v>4</v>
      </c>
      <c r="BZ240" s="37"/>
      <c r="CA240" s="37"/>
      <c r="CB240" s="37"/>
      <c r="CC240" s="37">
        <v>1</v>
      </c>
      <c r="CD240" s="37"/>
      <c r="CE240" s="37">
        <v>1</v>
      </c>
      <c r="CF240" s="37"/>
      <c r="CG240" s="37">
        <v>2</v>
      </c>
      <c r="CH240" s="37">
        <v>20</v>
      </c>
      <c r="CI240" s="37">
        <v>5</v>
      </c>
      <c r="CJ240" s="37">
        <v>3</v>
      </c>
      <c r="CK240" s="37">
        <v>1</v>
      </c>
      <c r="CL240" s="37">
        <v>5</v>
      </c>
      <c r="CM240" s="37"/>
      <c r="CN240" s="37"/>
      <c r="CO240" s="37">
        <v>3</v>
      </c>
      <c r="CP240" s="37"/>
      <c r="CQ240" s="37"/>
      <c r="CR240" s="37">
        <v>1</v>
      </c>
      <c r="CS240" s="37"/>
      <c r="CT240" s="37">
        <v>2</v>
      </c>
      <c r="CU240" s="37">
        <v>3</v>
      </c>
      <c r="CV240" s="37"/>
      <c r="CW240" s="37"/>
      <c r="CX240" s="37">
        <v>5</v>
      </c>
      <c r="CY240" s="37"/>
      <c r="CZ240" s="37"/>
      <c r="DA240" s="37">
        <v>3</v>
      </c>
      <c r="DB240" s="37">
        <v>2</v>
      </c>
      <c r="DC240" s="37">
        <v>4</v>
      </c>
      <c r="DD240" s="37"/>
      <c r="DE240" s="37"/>
      <c r="DF240" s="37">
        <v>3</v>
      </c>
      <c r="DG240" s="37"/>
      <c r="DH240" s="37">
        <v>2</v>
      </c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>
        <v>1</v>
      </c>
      <c r="DX240" s="37"/>
      <c r="DY240" s="37"/>
      <c r="DZ240" s="37"/>
      <c r="EA240" s="37">
        <v>8</v>
      </c>
      <c r="EB240" s="37"/>
      <c r="EC240" s="37"/>
      <c r="ED240" s="37"/>
      <c r="EE240" s="37"/>
      <c r="EF240" s="37">
        <v>2</v>
      </c>
      <c r="EG240" s="37"/>
      <c r="EH240" s="37"/>
      <c r="EI240" s="37"/>
      <c r="EJ240" s="37"/>
      <c r="EK240" s="37"/>
      <c r="EL240" s="37">
        <v>1</v>
      </c>
      <c r="EM240" s="37"/>
      <c r="EN240" s="37"/>
      <c r="EO240" s="37"/>
      <c r="EP240" s="37"/>
      <c r="EQ240" s="22">
        <f>SUM(D240:EP240)</f>
        <v>162</v>
      </c>
      <c r="ER240" s="40">
        <v>12</v>
      </c>
      <c r="ES240" s="32">
        <f>SUM(EQ240-ER240)</f>
        <v>150</v>
      </c>
      <c r="ET240" s="33">
        <f>SUM(EQ240-ER240)</f>
        <v>150</v>
      </c>
      <c r="EU240" s="24">
        <v>1.75</v>
      </c>
      <c r="EV240" s="34">
        <f>SUM(ET240*EU240)</f>
        <v>262.5</v>
      </c>
      <c r="EW240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</row>
    <row r="241" spans="1:209" s="50" customFormat="1" ht="25.5" customHeight="1">
      <c r="A241" s="1">
        <v>237</v>
      </c>
      <c r="B241" s="6" t="s">
        <v>318</v>
      </c>
      <c r="C241" s="2" t="s">
        <v>50</v>
      </c>
      <c r="D241" s="37"/>
      <c r="E241" s="38">
        <v>10</v>
      </c>
      <c r="F241" s="37"/>
      <c r="G241" s="37"/>
      <c r="H241" s="37"/>
      <c r="I241" s="37"/>
      <c r="J241" s="37"/>
      <c r="K241" s="37"/>
      <c r="L241" s="37">
        <v>5</v>
      </c>
      <c r="M241" s="37"/>
      <c r="N241" s="37"/>
      <c r="O241" s="37"/>
      <c r="P241" s="37"/>
      <c r="Q241" s="37"/>
      <c r="R241" s="37"/>
      <c r="S241" s="37"/>
      <c r="T241" s="37">
        <v>5</v>
      </c>
      <c r="U241" s="37"/>
      <c r="V241" s="37"/>
      <c r="W241" s="37"/>
      <c r="X241" s="37">
        <v>1</v>
      </c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>
        <v>10</v>
      </c>
      <c r="AK241" s="37"/>
      <c r="AL241" s="37">
        <v>1</v>
      </c>
      <c r="AM241" s="37">
        <v>6</v>
      </c>
      <c r="AN241" s="37"/>
      <c r="AO241" s="37"/>
      <c r="AP241" s="37">
        <v>1</v>
      </c>
      <c r="AQ241" s="37"/>
      <c r="AR241" s="37">
        <v>1</v>
      </c>
      <c r="AS241" s="37"/>
      <c r="AT241" s="37"/>
      <c r="AU241" s="37"/>
      <c r="AV241" s="37"/>
      <c r="AW241" s="37"/>
      <c r="AX241" s="37"/>
      <c r="AY241" s="37"/>
      <c r="AZ241" s="37"/>
      <c r="BA241" s="37">
        <v>1</v>
      </c>
      <c r="BB241" s="37"/>
      <c r="BC241" s="37"/>
      <c r="BD241" s="37"/>
      <c r="BE241" s="37"/>
      <c r="BF241" s="37"/>
      <c r="BG241" s="37"/>
      <c r="BH241" s="37"/>
      <c r="BI241" s="37">
        <v>1</v>
      </c>
      <c r="BJ241" s="37"/>
      <c r="BK241" s="37">
        <v>2</v>
      </c>
      <c r="BL241" s="37"/>
      <c r="BM241" s="37"/>
      <c r="BN241" s="37"/>
      <c r="BO241" s="37"/>
      <c r="BP241" s="44"/>
      <c r="BQ241" s="37"/>
      <c r="BR241" s="37">
        <v>1</v>
      </c>
      <c r="BS241" s="37"/>
      <c r="BT241" s="37"/>
      <c r="BU241" s="37"/>
      <c r="BV241" s="37">
        <v>2</v>
      </c>
      <c r="BW241" s="37">
        <v>10</v>
      </c>
      <c r="BX241" s="37"/>
      <c r="BY241" s="37">
        <v>6</v>
      </c>
      <c r="BZ241" s="37"/>
      <c r="CA241" s="37"/>
      <c r="CB241" s="37"/>
      <c r="CC241" s="37"/>
      <c r="CD241" s="37"/>
      <c r="CE241" s="37">
        <v>2</v>
      </c>
      <c r="CF241" s="37"/>
      <c r="CG241" s="37"/>
      <c r="CH241" s="37">
        <v>20</v>
      </c>
      <c r="CI241" s="37">
        <v>4</v>
      </c>
      <c r="CJ241" s="37">
        <v>3</v>
      </c>
      <c r="CK241" s="37"/>
      <c r="CL241" s="37">
        <v>10</v>
      </c>
      <c r="CM241" s="37"/>
      <c r="CN241" s="37"/>
      <c r="CO241" s="37"/>
      <c r="CP241" s="37"/>
      <c r="CQ241" s="37"/>
      <c r="CR241" s="37">
        <v>2</v>
      </c>
      <c r="CS241" s="37"/>
      <c r="CT241" s="37">
        <v>1</v>
      </c>
      <c r="CU241" s="37"/>
      <c r="CV241" s="37"/>
      <c r="CW241" s="37"/>
      <c r="CX241" s="37">
        <v>5</v>
      </c>
      <c r="CY241" s="37"/>
      <c r="CZ241" s="37"/>
      <c r="DA241" s="37">
        <v>2</v>
      </c>
      <c r="DB241" s="37"/>
      <c r="DC241" s="37">
        <v>2</v>
      </c>
      <c r="DD241" s="37"/>
      <c r="DE241" s="37"/>
      <c r="DF241" s="37">
        <v>2</v>
      </c>
      <c r="DG241" s="37">
        <v>5</v>
      </c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>
        <v>2</v>
      </c>
      <c r="EB241" s="37"/>
      <c r="EC241" s="37"/>
      <c r="ED241" s="37"/>
      <c r="EE241" s="37"/>
      <c r="EF241" s="37">
        <v>2</v>
      </c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22">
        <f>SUM(D241:EP241)</f>
        <v>125</v>
      </c>
      <c r="ER241" s="40">
        <v>25</v>
      </c>
      <c r="ES241" s="32">
        <f>SUM(EQ241-ER241)</f>
        <v>100</v>
      </c>
      <c r="ET241" s="33">
        <f>SUM(EQ241-ER241)</f>
        <v>100</v>
      </c>
      <c r="EU241" s="24">
        <v>2.5</v>
      </c>
      <c r="EV241" s="34">
        <f>SUM(ET241*EU241)</f>
        <v>250</v>
      </c>
      <c r="EW241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</row>
    <row r="242" spans="1:209" s="50" customFormat="1" ht="25.5" customHeight="1">
      <c r="A242" s="3">
        <v>238</v>
      </c>
      <c r="B242" s="12" t="s">
        <v>319</v>
      </c>
      <c r="C242" s="2" t="s">
        <v>50</v>
      </c>
      <c r="D242" s="37"/>
      <c r="E242" s="38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>
        <v>10</v>
      </c>
      <c r="AK242" s="37"/>
      <c r="AL242" s="37">
        <v>2</v>
      </c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44"/>
      <c r="BQ242" s="37"/>
      <c r="BR242" s="37">
        <v>1</v>
      </c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>
        <v>5</v>
      </c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>
        <v>5</v>
      </c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>
        <v>1</v>
      </c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22">
        <f>SUM(D242:EP242)</f>
        <v>24</v>
      </c>
      <c r="ER242" s="40">
        <v>4</v>
      </c>
      <c r="ES242" s="32">
        <f>SUM(EQ242-ER242)</f>
        <v>20</v>
      </c>
      <c r="ET242" s="33">
        <f>SUM(EQ242-ER242)</f>
        <v>20</v>
      </c>
      <c r="EU242" s="24">
        <v>0.7</v>
      </c>
      <c r="EV242" s="34">
        <f>SUM(ET242*EU242)</f>
        <v>14</v>
      </c>
      <c r="EW242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</row>
    <row r="243" spans="1:209" s="50" customFormat="1" ht="25.5" customHeight="1">
      <c r="A243" s="1">
        <v>239</v>
      </c>
      <c r="B243" s="6" t="s">
        <v>191</v>
      </c>
      <c r="C243" s="2" t="s">
        <v>50</v>
      </c>
      <c r="D243" s="37"/>
      <c r="E243" s="38"/>
      <c r="F243" s="37"/>
      <c r="G243" s="37"/>
      <c r="H243" s="37"/>
      <c r="I243" s="37"/>
      <c r="J243" s="37"/>
      <c r="K243" s="37"/>
      <c r="L243" s="37">
        <v>3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>
        <v>2</v>
      </c>
      <c r="BD243" s="37"/>
      <c r="BE243" s="37"/>
      <c r="BF243" s="37"/>
      <c r="BG243" s="37"/>
      <c r="BH243" s="37"/>
      <c r="BI243" s="37"/>
      <c r="BJ243" s="37"/>
      <c r="BK243" s="37"/>
      <c r="BL243" s="37"/>
      <c r="BM243" s="37">
        <v>4</v>
      </c>
      <c r="BN243" s="37"/>
      <c r="BO243" s="37"/>
      <c r="BP243" s="44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>
        <v>1</v>
      </c>
      <c r="EQ243" s="22">
        <f>SUM(D243:EP243)</f>
        <v>10</v>
      </c>
      <c r="ER243" s="40"/>
      <c r="ES243" s="32">
        <f>SUM(EQ243-ER243)</f>
        <v>10</v>
      </c>
      <c r="ET243" s="33">
        <f>SUM(EQ243-ER243)</f>
        <v>10</v>
      </c>
      <c r="EU243" s="24">
        <v>0.6</v>
      </c>
      <c r="EV243" s="34">
        <f>SUM(ET243*EU243)</f>
        <v>6</v>
      </c>
      <c r="EW243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</row>
    <row r="244" spans="1:209" s="50" customFormat="1" ht="25.5" customHeight="1">
      <c r="A244" s="3">
        <v>240</v>
      </c>
      <c r="B244" s="7" t="s">
        <v>192</v>
      </c>
      <c r="C244" s="2" t="s">
        <v>50</v>
      </c>
      <c r="D244" s="37"/>
      <c r="E244" s="38"/>
      <c r="F244" s="37"/>
      <c r="G244" s="37"/>
      <c r="H244" s="37"/>
      <c r="I244" s="37"/>
      <c r="J244" s="37"/>
      <c r="K244" s="37"/>
      <c r="L244" s="37">
        <v>2</v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>
        <v>5</v>
      </c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>
        <v>1</v>
      </c>
      <c r="BF244" s="37"/>
      <c r="BG244" s="37"/>
      <c r="BH244" s="37"/>
      <c r="BI244" s="37">
        <v>2</v>
      </c>
      <c r="BJ244" s="37"/>
      <c r="BK244" s="37"/>
      <c r="BL244" s="37"/>
      <c r="BM244" s="37"/>
      <c r="BN244" s="37"/>
      <c r="BO244" s="37"/>
      <c r="BP244" s="44"/>
      <c r="BQ244" s="37"/>
      <c r="BR244" s="37"/>
      <c r="BS244" s="37"/>
      <c r="BT244" s="37"/>
      <c r="BU244" s="37">
        <v>1</v>
      </c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>
        <v>3</v>
      </c>
      <c r="CQ244" s="37"/>
      <c r="CR244" s="37">
        <v>2</v>
      </c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>
        <v>1</v>
      </c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>
        <v>7</v>
      </c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22">
        <f>SUM(D244:EP244)</f>
        <v>24</v>
      </c>
      <c r="ER244" s="40">
        <v>4</v>
      </c>
      <c r="ES244" s="32">
        <f>SUM(EQ244-ER244)</f>
        <v>20</v>
      </c>
      <c r="ET244" s="33">
        <f>SUM(EQ244-ER244)</f>
        <v>20</v>
      </c>
      <c r="EU244" s="24">
        <v>1.6</v>
      </c>
      <c r="EV244" s="34">
        <f>SUM(ET244*EU244)</f>
        <v>32</v>
      </c>
      <c r="EW244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</row>
    <row r="245" spans="1:209" s="50" customFormat="1" ht="25.5" customHeight="1">
      <c r="A245" s="1">
        <v>241</v>
      </c>
      <c r="B245" s="5" t="s">
        <v>150</v>
      </c>
      <c r="C245" s="2" t="s">
        <v>50</v>
      </c>
      <c r="D245" s="37"/>
      <c r="E245" s="38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>
        <v>1</v>
      </c>
      <c r="AC245" s="37"/>
      <c r="AD245" s="37"/>
      <c r="AE245" s="37"/>
      <c r="AF245" s="37"/>
      <c r="AG245" s="37"/>
      <c r="AH245" s="37"/>
      <c r="AI245" s="37"/>
      <c r="AJ245" s="37">
        <v>2</v>
      </c>
      <c r="AK245" s="37"/>
      <c r="AL245" s="37">
        <v>8</v>
      </c>
      <c r="AM245" s="37">
        <v>10</v>
      </c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>
        <v>1</v>
      </c>
      <c r="AY245" s="37"/>
      <c r="AZ245" s="37"/>
      <c r="BA245" s="37"/>
      <c r="BB245" s="37"/>
      <c r="BC245" s="37"/>
      <c r="BD245" s="37"/>
      <c r="BE245" s="37">
        <v>1</v>
      </c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44"/>
      <c r="BQ245" s="37"/>
      <c r="BR245" s="37"/>
      <c r="BS245" s="37">
        <v>3</v>
      </c>
      <c r="BT245" s="37">
        <v>1</v>
      </c>
      <c r="BU245" s="37"/>
      <c r="BV245" s="37">
        <v>3</v>
      </c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>
        <v>5</v>
      </c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>
        <v>2</v>
      </c>
      <c r="CU245" s="37"/>
      <c r="CV245" s="37"/>
      <c r="CW245" s="37"/>
      <c r="CX245" s="37">
        <v>1</v>
      </c>
      <c r="CY245" s="37"/>
      <c r="CZ245" s="37"/>
      <c r="DA245" s="37"/>
      <c r="DB245" s="37">
        <v>3</v>
      </c>
      <c r="DC245" s="37"/>
      <c r="DD245" s="37"/>
      <c r="DE245" s="37"/>
      <c r="DF245" s="37"/>
      <c r="DG245" s="37">
        <v>2</v>
      </c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22">
        <f>SUM(D245:EP245)</f>
        <v>43</v>
      </c>
      <c r="ER245" s="40">
        <v>3</v>
      </c>
      <c r="ES245" s="32">
        <f>SUM(EQ245-ER245)</f>
        <v>40</v>
      </c>
      <c r="ET245" s="33">
        <f>SUM(EQ245-ER245)</f>
        <v>40</v>
      </c>
      <c r="EU245" s="24">
        <v>0.5</v>
      </c>
      <c r="EV245" s="34">
        <f>SUM(ET245*EU245)</f>
        <v>20</v>
      </c>
      <c r="EW245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</row>
    <row r="246" spans="1:209" s="50" customFormat="1" ht="25.5" customHeight="1">
      <c r="A246" s="3">
        <v>242</v>
      </c>
      <c r="B246" s="5" t="s">
        <v>151</v>
      </c>
      <c r="C246" s="2" t="s">
        <v>50</v>
      </c>
      <c r="D246" s="37"/>
      <c r="E246" s="38"/>
      <c r="F246" s="37"/>
      <c r="G246" s="37"/>
      <c r="H246" s="37"/>
      <c r="I246" s="37"/>
      <c r="J246" s="37"/>
      <c r="K246" s="37"/>
      <c r="L246" s="37">
        <v>10</v>
      </c>
      <c r="M246" s="37"/>
      <c r="N246" s="37"/>
      <c r="O246" s="37"/>
      <c r="P246" s="37"/>
      <c r="Q246" s="37"/>
      <c r="R246" s="37"/>
      <c r="S246" s="37">
        <v>2</v>
      </c>
      <c r="T246" s="37"/>
      <c r="U246" s="37"/>
      <c r="V246" s="37"/>
      <c r="W246" s="37">
        <v>5</v>
      </c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>
        <v>2</v>
      </c>
      <c r="AK246" s="37"/>
      <c r="AL246" s="37">
        <v>6</v>
      </c>
      <c r="AM246" s="37">
        <v>22</v>
      </c>
      <c r="AN246" s="37"/>
      <c r="AO246" s="37"/>
      <c r="AP246" s="37"/>
      <c r="AQ246" s="37"/>
      <c r="AR246" s="37"/>
      <c r="AS246" s="37"/>
      <c r="AT246" s="37"/>
      <c r="AU246" s="37"/>
      <c r="AV246" s="37"/>
      <c r="AW246" s="37">
        <v>1</v>
      </c>
      <c r="AX246" s="37">
        <v>1</v>
      </c>
      <c r="AY246" s="37"/>
      <c r="AZ246" s="37"/>
      <c r="BA246" s="37">
        <v>2</v>
      </c>
      <c r="BB246" s="37"/>
      <c r="BC246" s="37"/>
      <c r="BD246" s="37"/>
      <c r="BE246" s="37">
        <v>1</v>
      </c>
      <c r="BF246" s="37"/>
      <c r="BG246" s="37"/>
      <c r="BH246" s="37"/>
      <c r="BI246" s="37">
        <v>20</v>
      </c>
      <c r="BJ246" s="37"/>
      <c r="BK246" s="37"/>
      <c r="BL246" s="37"/>
      <c r="BM246" s="37">
        <v>1</v>
      </c>
      <c r="BN246" s="37"/>
      <c r="BO246" s="37"/>
      <c r="BP246" s="44"/>
      <c r="BQ246" s="37"/>
      <c r="BR246" s="37"/>
      <c r="BS246" s="37">
        <v>3</v>
      </c>
      <c r="BT246" s="37">
        <v>1</v>
      </c>
      <c r="BU246" s="37">
        <v>6</v>
      </c>
      <c r="BV246" s="37"/>
      <c r="BW246" s="37">
        <v>2</v>
      </c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>
        <v>5</v>
      </c>
      <c r="CI246" s="37"/>
      <c r="CJ246" s="37"/>
      <c r="CK246" s="37"/>
      <c r="CL246" s="37"/>
      <c r="CM246" s="37"/>
      <c r="CN246" s="37">
        <v>3</v>
      </c>
      <c r="CO246" s="37"/>
      <c r="CP246" s="37"/>
      <c r="CQ246" s="37"/>
      <c r="CR246" s="37"/>
      <c r="CS246" s="37"/>
      <c r="CT246" s="37">
        <v>5</v>
      </c>
      <c r="CU246" s="37"/>
      <c r="CV246" s="37"/>
      <c r="CW246" s="37"/>
      <c r="CX246" s="37">
        <v>1</v>
      </c>
      <c r="CY246" s="37"/>
      <c r="CZ246" s="37"/>
      <c r="DA246" s="37">
        <v>2</v>
      </c>
      <c r="DB246" s="37">
        <v>3</v>
      </c>
      <c r="DC246" s="37">
        <v>2</v>
      </c>
      <c r="DD246" s="37">
        <v>2</v>
      </c>
      <c r="DE246" s="37"/>
      <c r="DF246" s="37"/>
      <c r="DG246" s="37">
        <v>1</v>
      </c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>
        <v>2</v>
      </c>
      <c r="DX246" s="37"/>
      <c r="DY246" s="37"/>
      <c r="DZ246" s="37"/>
      <c r="EA246" s="37">
        <v>2</v>
      </c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22">
        <f>SUM(D246:EP246)</f>
        <v>113</v>
      </c>
      <c r="ER246" s="40">
        <v>13</v>
      </c>
      <c r="ES246" s="32">
        <f>SUM(EQ246-ER246)</f>
        <v>100</v>
      </c>
      <c r="ET246" s="33">
        <f>SUM(EQ246-ER246)</f>
        <v>100</v>
      </c>
      <c r="EU246" s="24">
        <v>0.6</v>
      </c>
      <c r="EV246" s="34">
        <f>SUM(ET246*EU246)</f>
        <v>60</v>
      </c>
      <c r="EW24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</row>
    <row r="247" spans="1:209" s="50" customFormat="1" ht="25.5" customHeight="1">
      <c r="A247" s="1">
        <v>243</v>
      </c>
      <c r="B247" s="5" t="s">
        <v>152</v>
      </c>
      <c r="C247" s="2" t="s">
        <v>50</v>
      </c>
      <c r="D247" s="37"/>
      <c r="E247" s="38"/>
      <c r="F247" s="37"/>
      <c r="G247" s="37"/>
      <c r="H247" s="37"/>
      <c r="I247" s="37"/>
      <c r="J247" s="37"/>
      <c r="K247" s="37"/>
      <c r="L247" s="37">
        <v>10</v>
      </c>
      <c r="M247" s="37"/>
      <c r="N247" s="37"/>
      <c r="O247" s="37"/>
      <c r="P247" s="37"/>
      <c r="Q247" s="37">
        <v>1</v>
      </c>
      <c r="R247" s="37"/>
      <c r="S247" s="37">
        <v>2</v>
      </c>
      <c r="T247" s="37"/>
      <c r="U247" s="37"/>
      <c r="V247" s="37"/>
      <c r="W247" s="37">
        <v>5</v>
      </c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>
        <v>10</v>
      </c>
      <c r="AK247" s="37"/>
      <c r="AL247" s="37"/>
      <c r="AM247" s="37">
        <v>1</v>
      </c>
      <c r="AN247" s="37"/>
      <c r="AO247" s="37"/>
      <c r="AP247" s="37"/>
      <c r="AQ247" s="37"/>
      <c r="AR247" s="37"/>
      <c r="AS247" s="37"/>
      <c r="AT247" s="37"/>
      <c r="AU247" s="37"/>
      <c r="AV247" s="37">
        <v>1</v>
      </c>
      <c r="AW247" s="37"/>
      <c r="AX247" s="37">
        <v>1</v>
      </c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44"/>
      <c r="BQ247" s="37"/>
      <c r="BR247" s="37"/>
      <c r="BS247" s="37">
        <v>1</v>
      </c>
      <c r="BT247" s="37"/>
      <c r="BU247" s="37">
        <v>10</v>
      </c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>
        <v>1</v>
      </c>
      <c r="CY247" s="37"/>
      <c r="CZ247" s="37"/>
      <c r="DA247" s="37"/>
      <c r="DB247" s="37">
        <v>2</v>
      </c>
      <c r="DC247" s="37">
        <v>2</v>
      </c>
      <c r="DD247" s="37">
        <v>1</v>
      </c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>
        <v>2</v>
      </c>
      <c r="DX247" s="37"/>
      <c r="DY247" s="37"/>
      <c r="DZ247" s="37"/>
      <c r="EA247" s="37">
        <v>2</v>
      </c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22">
        <f>SUM(D247:EP247)</f>
        <v>52</v>
      </c>
      <c r="ER247" s="40">
        <v>2</v>
      </c>
      <c r="ES247" s="32">
        <f>SUM(EQ247-ER247)</f>
        <v>50</v>
      </c>
      <c r="ET247" s="33">
        <f>SUM(EQ247-ER247)</f>
        <v>50</v>
      </c>
      <c r="EU247" s="24">
        <v>0.9</v>
      </c>
      <c r="EV247" s="34">
        <f>SUM(ET247*EU247)</f>
        <v>45</v>
      </c>
      <c r="EW247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</row>
    <row r="248" spans="1:209" s="50" customFormat="1" ht="25.5" customHeight="1">
      <c r="A248" s="3">
        <v>244</v>
      </c>
      <c r="B248" s="5" t="s">
        <v>153</v>
      </c>
      <c r="C248" s="2" t="s">
        <v>50</v>
      </c>
      <c r="D248" s="37"/>
      <c r="E248" s="38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>
        <v>3</v>
      </c>
      <c r="AK248" s="37"/>
      <c r="AL248" s="37"/>
      <c r="AM248" s="37">
        <v>10</v>
      </c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>
        <v>5</v>
      </c>
      <c r="BK248" s="37"/>
      <c r="BL248" s="37"/>
      <c r="BM248" s="37"/>
      <c r="BN248" s="37"/>
      <c r="BO248" s="37"/>
      <c r="BP248" s="44"/>
      <c r="BQ248" s="37"/>
      <c r="BR248" s="37"/>
      <c r="BS248" s="37">
        <v>3</v>
      </c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>
        <v>2</v>
      </c>
      <c r="CU248" s="37"/>
      <c r="CV248" s="37"/>
      <c r="CW248" s="37"/>
      <c r="CX248" s="37">
        <v>1</v>
      </c>
      <c r="CY248" s="37"/>
      <c r="CZ248" s="37"/>
      <c r="DA248" s="37"/>
      <c r="DB248" s="37"/>
      <c r="DC248" s="37">
        <v>1</v>
      </c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22">
        <f>SUM(D248:EP248)</f>
        <v>25</v>
      </c>
      <c r="ER248" s="40"/>
      <c r="ES248" s="32">
        <f>SUM(EQ248-ER248)</f>
        <v>25</v>
      </c>
      <c r="ET248" s="33">
        <f>SUM(EQ248-ER248)</f>
        <v>25</v>
      </c>
      <c r="EU248" s="24">
        <v>0.5</v>
      </c>
      <c r="EV248" s="34">
        <f>SUM(ET248*EU248)</f>
        <v>12.5</v>
      </c>
      <c r="EW248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</row>
    <row r="249" spans="1:209" s="50" customFormat="1" ht="25.5" customHeight="1">
      <c r="A249" s="1">
        <v>245</v>
      </c>
      <c r="B249" s="5" t="s">
        <v>154</v>
      </c>
      <c r="C249" s="2" t="s">
        <v>50</v>
      </c>
      <c r="D249" s="37"/>
      <c r="E249" s="38"/>
      <c r="F249" s="37"/>
      <c r="G249" s="37"/>
      <c r="H249" s="37"/>
      <c r="I249" s="37"/>
      <c r="J249" s="37"/>
      <c r="K249" s="37"/>
      <c r="L249" s="37">
        <v>5</v>
      </c>
      <c r="M249" s="37"/>
      <c r="N249" s="37"/>
      <c r="O249" s="37"/>
      <c r="P249" s="37"/>
      <c r="Q249" s="37"/>
      <c r="R249" s="37"/>
      <c r="S249" s="37">
        <v>1</v>
      </c>
      <c r="T249" s="37">
        <v>1</v>
      </c>
      <c r="U249" s="37"/>
      <c r="V249" s="37"/>
      <c r="W249" s="37">
        <v>5</v>
      </c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>
        <v>10</v>
      </c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>
        <v>5</v>
      </c>
      <c r="BK249" s="37"/>
      <c r="BL249" s="37"/>
      <c r="BM249" s="37"/>
      <c r="BN249" s="37"/>
      <c r="BO249" s="37"/>
      <c r="BP249" s="44"/>
      <c r="BQ249" s="37"/>
      <c r="BR249" s="37"/>
      <c r="BS249" s="37">
        <v>3</v>
      </c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>
        <v>1</v>
      </c>
      <c r="CJ249" s="37"/>
      <c r="CK249" s="37">
        <v>3</v>
      </c>
      <c r="CL249" s="37">
        <v>3</v>
      </c>
      <c r="CM249" s="37"/>
      <c r="CN249" s="37"/>
      <c r="CO249" s="37"/>
      <c r="CP249" s="37"/>
      <c r="CQ249" s="37"/>
      <c r="CR249" s="37"/>
      <c r="CS249" s="37"/>
      <c r="CT249" s="37">
        <v>5</v>
      </c>
      <c r="CU249" s="37">
        <v>1</v>
      </c>
      <c r="CV249" s="37"/>
      <c r="CW249" s="37"/>
      <c r="CX249" s="37">
        <v>1</v>
      </c>
      <c r="CY249" s="37"/>
      <c r="CZ249" s="37"/>
      <c r="DA249" s="37">
        <v>1</v>
      </c>
      <c r="DB249" s="37"/>
      <c r="DC249" s="37">
        <v>1</v>
      </c>
      <c r="DD249" s="37">
        <v>2</v>
      </c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>
        <v>2</v>
      </c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22">
        <f>SUM(D249:EP249)</f>
        <v>50</v>
      </c>
      <c r="ER249" s="40"/>
      <c r="ES249" s="32">
        <f>SUM(EQ249-ER249)</f>
        <v>50</v>
      </c>
      <c r="ET249" s="33">
        <f>SUM(EQ249-ER249)</f>
        <v>50</v>
      </c>
      <c r="EU249" s="24">
        <v>0.6</v>
      </c>
      <c r="EV249" s="34">
        <f>SUM(ET249*EU249)</f>
        <v>30</v>
      </c>
      <c r="EW249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</row>
    <row r="250" spans="1:209" s="50" customFormat="1" ht="25.5" customHeight="1">
      <c r="A250" s="3">
        <v>246</v>
      </c>
      <c r="B250" s="13" t="s">
        <v>193</v>
      </c>
      <c r="C250" s="2" t="s">
        <v>50</v>
      </c>
      <c r="D250" s="37"/>
      <c r="E250" s="38"/>
      <c r="F250" s="37"/>
      <c r="G250" s="37"/>
      <c r="H250" s="37"/>
      <c r="I250" s="37"/>
      <c r="J250" s="37"/>
      <c r="K250" s="37"/>
      <c r="L250" s="37">
        <v>2</v>
      </c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>
        <v>1</v>
      </c>
      <c r="Y250" s="37"/>
      <c r="Z250" s="37">
        <v>6</v>
      </c>
      <c r="AA250" s="37"/>
      <c r="AB250" s="37"/>
      <c r="AC250" s="37"/>
      <c r="AD250" s="37"/>
      <c r="AE250" s="37"/>
      <c r="AF250" s="37"/>
      <c r="AG250" s="37"/>
      <c r="AH250" s="37"/>
      <c r="AI250" s="37"/>
      <c r="AJ250" s="37">
        <v>1</v>
      </c>
      <c r="AK250" s="37"/>
      <c r="AL250" s="37">
        <v>4</v>
      </c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>
        <v>4</v>
      </c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44"/>
      <c r="BQ250" s="37"/>
      <c r="BR250" s="37">
        <v>1</v>
      </c>
      <c r="BS250" s="37">
        <v>1</v>
      </c>
      <c r="BT250" s="37"/>
      <c r="BU250" s="37"/>
      <c r="BV250" s="37">
        <v>3</v>
      </c>
      <c r="BW250" s="37"/>
      <c r="BX250" s="37">
        <v>4</v>
      </c>
      <c r="BY250" s="37">
        <v>6</v>
      </c>
      <c r="BZ250" s="37"/>
      <c r="CA250" s="37"/>
      <c r="CB250" s="37"/>
      <c r="CC250" s="37">
        <v>6</v>
      </c>
      <c r="CD250" s="37"/>
      <c r="CE250" s="37">
        <v>3</v>
      </c>
      <c r="CF250" s="37"/>
      <c r="CG250" s="37"/>
      <c r="CH250" s="37"/>
      <c r="CI250" s="37"/>
      <c r="CJ250" s="37"/>
      <c r="CK250" s="37"/>
      <c r="CL250" s="37">
        <v>5</v>
      </c>
      <c r="CM250" s="37"/>
      <c r="CN250" s="37">
        <v>5</v>
      </c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>
        <v>5</v>
      </c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22">
        <f>SUM(D250:EP250)</f>
        <v>57</v>
      </c>
      <c r="ER250" s="40">
        <v>7</v>
      </c>
      <c r="ES250" s="32">
        <f>SUM(EQ250-ER250)</f>
        <v>50</v>
      </c>
      <c r="ET250" s="33">
        <f>SUM(EQ250-ER250)</f>
        <v>50</v>
      </c>
      <c r="EU250" s="24">
        <v>0.65</v>
      </c>
      <c r="EV250" s="34">
        <f>SUM(ET250*EU250)</f>
        <v>32.5</v>
      </c>
      <c r="EW250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</row>
    <row r="251" spans="1:209" s="50" customFormat="1" ht="25.5" customHeight="1">
      <c r="A251" s="1">
        <v>247</v>
      </c>
      <c r="B251" s="13" t="s">
        <v>194</v>
      </c>
      <c r="C251" s="2" t="s">
        <v>50</v>
      </c>
      <c r="D251" s="37"/>
      <c r="E251" s="38"/>
      <c r="F251" s="37"/>
      <c r="G251" s="37"/>
      <c r="H251" s="37"/>
      <c r="I251" s="37"/>
      <c r="J251" s="37"/>
      <c r="K251" s="37"/>
      <c r="L251" s="37">
        <v>2</v>
      </c>
      <c r="M251" s="37"/>
      <c r="N251" s="37"/>
      <c r="O251" s="37"/>
      <c r="P251" s="37"/>
      <c r="Q251" s="37">
        <v>3</v>
      </c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>
        <v>5</v>
      </c>
      <c r="AI251" s="37">
        <v>3</v>
      </c>
      <c r="AJ251" s="37">
        <v>10</v>
      </c>
      <c r="AK251" s="37"/>
      <c r="AL251" s="37"/>
      <c r="AM251" s="37">
        <v>2</v>
      </c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>
        <v>1</v>
      </c>
      <c r="AY251" s="37"/>
      <c r="AZ251" s="37"/>
      <c r="BA251" s="37">
        <v>2</v>
      </c>
      <c r="BB251" s="37"/>
      <c r="BC251" s="37">
        <v>1</v>
      </c>
      <c r="BD251" s="37"/>
      <c r="BE251" s="37"/>
      <c r="BF251" s="37">
        <v>4</v>
      </c>
      <c r="BG251" s="37"/>
      <c r="BH251" s="37"/>
      <c r="BI251" s="37"/>
      <c r="BJ251" s="37"/>
      <c r="BK251" s="37"/>
      <c r="BL251" s="37"/>
      <c r="BM251" s="37"/>
      <c r="BN251" s="37"/>
      <c r="BO251" s="37"/>
      <c r="BP251" s="44"/>
      <c r="BQ251" s="37"/>
      <c r="BR251" s="37">
        <v>1</v>
      </c>
      <c r="BS251" s="37"/>
      <c r="BT251" s="37"/>
      <c r="BU251" s="37"/>
      <c r="BV251" s="37"/>
      <c r="BW251" s="37"/>
      <c r="BX251" s="37">
        <v>1</v>
      </c>
      <c r="BY251" s="37">
        <v>4</v>
      </c>
      <c r="BZ251" s="37"/>
      <c r="CA251" s="37"/>
      <c r="CB251" s="37"/>
      <c r="CC251" s="37"/>
      <c r="CD251" s="37"/>
      <c r="CE251" s="37"/>
      <c r="CF251" s="37"/>
      <c r="CG251" s="37"/>
      <c r="CH251" s="37">
        <v>5</v>
      </c>
      <c r="CI251" s="37"/>
      <c r="CJ251" s="37"/>
      <c r="CK251" s="37">
        <v>1</v>
      </c>
      <c r="CL251" s="37"/>
      <c r="CM251" s="37"/>
      <c r="CN251" s="37"/>
      <c r="CO251" s="37"/>
      <c r="CP251" s="37"/>
      <c r="CQ251" s="37"/>
      <c r="CR251" s="37"/>
      <c r="CS251" s="37"/>
      <c r="CT251" s="37">
        <v>5</v>
      </c>
      <c r="CU251" s="37"/>
      <c r="CV251" s="37"/>
      <c r="CW251" s="37"/>
      <c r="CX251" s="37"/>
      <c r="CY251" s="37"/>
      <c r="CZ251" s="37"/>
      <c r="DA251" s="37"/>
      <c r="DB251" s="37"/>
      <c r="DC251" s="37">
        <v>2</v>
      </c>
      <c r="DD251" s="37"/>
      <c r="DE251" s="37"/>
      <c r="DF251" s="37"/>
      <c r="DG251" s="37">
        <v>16</v>
      </c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>
        <v>6</v>
      </c>
      <c r="EB251" s="37"/>
      <c r="EC251" s="37">
        <v>4</v>
      </c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22">
        <f>SUM(D251:EP251)</f>
        <v>78</v>
      </c>
      <c r="ER251" s="40">
        <v>28</v>
      </c>
      <c r="ES251" s="32">
        <f>SUM(EQ251-ER251)</f>
        <v>50</v>
      </c>
      <c r="ET251" s="33">
        <f>SUM(EQ251-ER251)</f>
        <v>50</v>
      </c>
      <c r="EU251" s="24">
        <v>0.55</v>
      </c>
      <c r="EV251" s="34">
        <f>SUM(ET251*EU251)</f>
        <v>27.500000000000004</v>
      </c>
      <c r="EW251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</row>
    <row r="252" spans="1:209" s="50" customFormat="1" ht="25.5" customHeight="1">
      <c r="A252" s="3">
        <v>248</v>
      </c>
      <c r="B252" s="13" t="s">
        <v>195</v>
      </c>
      <c r="C252" s="2" t="s">
        <v>50</v>
      </c>
      <c r="D252" s="37"/>
      <c r="E252" s="38"/>
      <c r="F252" s="37"/>
      <c r="G252" s="37"/>
      <c r="H252" s="37"/>
      <c r="I252" s="37"/>
      <c r="J252" s="37"/>
      <c r="K252" s="37"/>
      <c r="L252" s="37">
        <v>2</v>
      </c>
      <c r="M252" s="37"/>
      <c r="N252" s="37"/>
      <c r="O252" s="37"/>
      <c r="P252" s="37"/>
      <c r="Q252" s="37"/>
      <c r="R252" s="37"/>
      <c r="S252" s="37">
        <v>1</v>
      </c>
      <c r="T252" s="37"/>
      <c r="U252" s="37"/>
      <c r="V252" s="37"/>
      <c r="W252" s="37">
        <v>3</v>
      </c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>
        <v>2</v>
      </c>
      <c r="AK252" s="37"/>
      <c r="AL252" s="37">
        <v>2</v>
      </c>
      <c r="AM252" s="37">
        <v>2</v>
      </c>
      <c r="AN252" s="37"/>
      <c r="AO252" s="37"/>
      <c r="AP252" s="37"/>
      <c r="AQ252" s="37"/>
      <c r="AR252" s="37"/>
      <c r="AS252" s="37"/>
      <c r="AT252" s="37">
        <v>4</v>
      </c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44"/>
      <c r="BQ252" s="37"/>
      <c r="BR252" s="37">
        <v>2</v>
      </c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>
        <v>3</v>
      </c>
      <c r="CH252" s="37"/>
      <c r="CI252" s="37"/>
      <c r="CJ252" s="37"/>
      <c r="CK252" s="37">
        <v>1</v>
      </c>
      <c r="CL252" s="37"/>
      <c r="CM252" s="37"/>
      <c r="CN252" s="37"/>
      <c r="CO252" s="37">
        <v>3</v>
      </c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>
        <v>2</v>
      </c>
      <c r="DZ252" s="37"/>
      <c r="EA252" s="37">
        <v>10</v>
      </c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>
        <v>4</v>
      </c>
      <c r="EM252" s="37"/>
      <c r="EN252" s="37"/>
      <c r="EO252" s="37"/>
      <c r="EP252" s="37"/>
      <c r="EQ252" s="22">
        <f>SUM(D252:EP252)</f>
        <v>41</v>
      </c>
      <c r="ER252" s="40">
        <v>21</v>
      </c>
      <c r="ES252" s="32">
        <f>SUM(EQ252-ER252)</f>
        <v>20</v>
      </c>
      <c r="ET252" s="33">
        <f>SUM(EQ252-ER252)</f>
        <v>20</v>
      </c>
      <c r="EU252" s="24">
        <v>0.45</v>
      </c>
      <c r="EV252" s="34">
        <f>SUM(ET252*EU252)</f>
        <v>9</v>
      </c>
      <c r="EW252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</row>
    <row r="253" spans="1:209" s="50" customFormat="1" ht="25.5" customHeight="1">
      <c r="A253" s="1">
        <v>249</v>
      </c>
      <c r="B253" s="13" t="s">
        <v>196</v>
      </c>
      <c r="C253" s="2" t="s">
        <v>50</v>
      </c>
      <c r="D253" s="37"/>
      <c r="E253" s="38"/>
      <c r="F253" s="37"/>
      <c r="G253" s="37"/>
      <c r="H253" s="37"/>
      <c r="I253" s="37"/>
      <c r="J253" s="37"/>
      <c r="K253" s="37"/>
      <c r="L253" s="37">
        <v>2</v>
      </c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>
        <v>1</v>
      </c>
      <c r="AK253" s="37"/>
      <c r="AL253" s="37">
        <v>2</v>
      </c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44"/>
      <c r="BQ253" s="37"/>
      <c r="BR253" s="37">
        <v>2</v>
      </c>
      <c r="BS253" s="37"/>
      <c r="BT253" s="37"/>
      <c r="BU253" s="37"/>
      <c r="BV253" s="37"/>
      <c r="BW253" s="37">
        <v>10</v>
      </c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>
        <v>5</v>
      </c>
      <c r="CM253" s="37"/>
      <c r="CN253" s="37">
        <v>5</v>
      </c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22">
        <f>SUM(D253:EP253)</f>
        <v>27</v>
      </c>
      <c r="ER253" s="40">
        <v>7</v>
      </c>
      <c r="ES253" s="32">
        <f>SUM(EQ253-ER253)</f>
        <v>20</v>
      </c>
      <c r="ET253" s="33">
        <f>SUM(EQ253-ER253)</f>
        <v>20</v>
      </c>
      <c r="EU253" s="24">
        <v>0.4</v>
      </c>
      <c r="EV253" s="34">
        <f>SUM(ET253*EU253)</f>
        <v>8</v>
      </c>
      <c r="EW253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</row>
    <row r="254" spans="1:209" s="50" customFormat="1" ht="25.5" customHeight="1">
      <c r="A254" s="3">
        <v>250</v>
      </c>
      <c r="B254" s="7" t="s">
        <v>197</v>
      </c>
      <c r="C254" s="2" t="s">
        <v>50</v>
      </c>
      <c r="D254" s="37"/>
      <c r="E254" s="38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44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>
        <v>1</v>
      </c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22">
        <f>SUM(D254:EP254)</f>
        <v>1</v>
      </c>
      <c r="ER254" s="40"/>
      <c r="ES254" s="32">
        <f>SUM(EQ254-ER254)</f>
        <v>1</v>
      </c>
      <c r="ET254" s="33">
        <f>SUM(EQ254-ER254)</f>
        <v>1</v>
      </c>
      <c r="EU254" s="24">
        <v>3</v>
      </c>
      <c r="EV254" s="34">
        <f>SUM(ET254*EU254)</f>
        <v>3</v>
      </c>
      <c r="EW254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</row>
    <row r="255" spans="1:209" s="50" customFormat="1" ht="25.5" customHeight="1">
      <c r="A255" s="1">
        <v>251</v>
      </c>
      <c r="B255" s="7" t="s">
        <v>198</v>
      </c>
      <c r="C255" s="2" t="s">
        <v>50</v>
      </c>
      <c r="D255" s="37"/>
      <c r="E255" s="38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>
        <v>1</v>
      </c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44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>
        <v>2</v>
      </c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>
        <v>2</v>
      </c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22">
        <f>SUM(D255:EP255)</f>
        <v>5</v>
      </c>
      <c r="ER255" s="40"/>
      <c r="ES255" s="32">
        <f>SUM(EQ255-ER255)</f>
        <v>5</v>
      </c>
      <c r="ET255" s="33">
        <f>SUM(EQ255-ER255)</f>
        <v>5</v>
      </c>
      <c r="EU255" s="24">
        <v>2</v>
      </c>
      <c r="EV255" s="34">
        <f>SUM(ET255*EU255)</f>
        <v>10</v>
      </c>
      <c r="EW255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</row>
    <row r="256" spans="1:209" s="50" customFormat="1" ht="25.5" customHeight="1">
      <c r="A256" s="3">
        <v>252</v>
      </c>
      <c r="B256" s="5" t="s">
        <v>14</v>
      </c>
      <c r="C256" s="2" t="s">
        <v>50</v>
      </c>
      <c r="D256" s="37"/>
      <c r="E256" s="38">
        <v>20</v>
      </c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>
        <v>1</v>
      </c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>
        <v>3</v>
      </c>
      <c r="AN256" s="37"/>
      <c r="AO256" s="37"/>
      <c r="AP256" s="37"/>
      <c r="AQ256" s="37"/>
      <c r="AR256" s="37">
        <v>2</v>
      </c>
      <c r="AS256" s="37"/>
      <c r="AT256" s="37"/>
      <c r="AU256" s="37">
        <v>2</v>
      </c>
      <c r="AV256" s="37"/>
      <c r="AW256" s="37"/>
      <c r="AX256" s="37">
        <v>2</v>
      </c>
      <c r="AY256" s="37">
        <v>2</v>
      </c>
      <c r="AZ256" s="37">
        <v>2</v>
      </c>
      <c r="BA256" s="37"/>
      <c r="BB256" s="37">
        <v>2</v>
      </c>
      <c r="BC256" s="37"/>
      <c r="BD256" s="37">
        <v>2</v>
      </c>
      <c r="BE256" s="37">
        <v>5</v>
      </c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44"/>
      <c r="BQ256" s="37"/>
      <c r="BR256" s="37"/>
      <c r="BS256" s="37">
        <v>3</v>
      </c>
      <c r="BT256" s="37"/>
      <c r="BU256" s="37">
        <v>4</v>
      </c>
      <c r="BV256" s="37"/>
      <c r="BW256" s="37"/>
      <c r="BX256" s="37"/>
      <c r="BY256" s="37"/>
      <c r="BZ256" s="37"/>
      <c r="CA256" s="37"/>
      <c r="CB256" s="37"/>
      <c r="CC256" s="37">
        <v>2</v>
      </c>
      <c r="CD256" s="37"/>
      <c r="CE256" s="37">
        <v>2</v>
      </c>
      <c r="CF256" s="37"/>
      <c r="CG256" s="37"/>
      <c r="CH256" s="37"/>
      <c r="CI256" s="37"/>
      <c r="CJ256" s="37"/>
      <c r="CK256" s="37">
        <v>2</v>
      </c>
      <c r="CL256" s="37"/>
      <c r="CM256" s="37"/>
      <c r="CN256" s="37"/>
      <c r="CO256" s="37"/>
      <c r="CP256" s="37">
        <v>5</v>
      </c>
      <c r="CQ256" s="37"/>
      <c r="CR256" s="37"/>
      <c r="CS256" s="37"/>
      <c r="CT256" s="37">
        <v>2</v>
      </c>
      <c r="CU256" s="37"/>
      <c r="CV256" s="37"/>
      <c r="CW256" s="37"/>
      <c r="CX256" s="37"/>
      <c r="CY256" s="37"/>
      <c r="CZ256" s="37"/>
      <c r="DA256" s="37"/>
      <c r="DB256" s="37"/>
      <c r="DC256" s="37">
        <v>1</v>
      </c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>
        <v>3</v>
      </c>
      <c r="DX256" s="37"/>
      <c r="DY256" s="37"/>
      <c r="DZ256" s="37"/>
      <c r="EA256" s="37"/>
      <c r="EB256" s="37"/>
      <c r="EC256" s="37">
        <v>6</v>
      </c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22">
        <f>SUM(D256:EP256)</f>
        <v>73</v>
      </c>
      <c r="ER256" s="40">
        <v>3</v>
      </c>
      <c r="ES256" s="32">
        <f>SUM(EQ256-ER256)</f>
        <v>70</v>
      </c>
      <c r="ET256" s="33">
        <f>SUM(EQ256-ER256)</f>
        <v>70</v>
      </c>
      <c r="EU256" s="24">
        <v>0.6</v>
      </c>
      <c r="EV256" s="34">
        <f>SUM(ET256*EU256)</f>
        <v>42</v>
      </c>
      <c r="EW25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</row>
    <row r="257" spans="1:209" s="50" customFormat="1" ht="25.5" customHeight="1">
      <c r="A257" s="1">
        <v>253</v>
      </c>
      <c r="B257" s="5" t="s">
        <v>15</v>
      </c>
      <c r="C257" s="2" t="s">
        <v>50</v>
      </c>
      <c r="D257" s="37"/>
      <c r="E257" s="38"/>
      <c r="F257" s="37"/>
      <c r="G257" s="37">
        <v>20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>
        <v>1</v>
      </c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>
        <v>20</v>
      </c>
      <c r="AI257" s="37"/>
      <c r="AJ257" s="37"/>
      <c r="AK257" s="37"/>
      <c r="AL257" s="37"/>
      <c r="AM257" s="37">
        <v>3</v>
      </c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>
        <v>5</v>
      </c>
      <c r="AY257" s="37"/>
      <c r="AZ257" s="37"/>
      <c r="BA257" s="37"/>
      <c r="BB257" s="37"/>
      <c r="BC257" s="37">
        <v>10</v>
      </c>
      <c r="BD257" s="37"/>
      <c r="BE257" s="37">
        <v>15</v>
      </c>
      <c r="BF257" s="37"/>
      <c r="BG257" s="37"/>
      <c r="BH257" s="37"/>
      <c r="BI257" s="37"/>
      <c r="BJ257" s="37"/>
      <c r="BK257" s="37">
        <v>10</v>
      </c>
      <c r="BL257" s="37"/>
      <c r="BM257" s="37"/>
      <c r="BN257" s="37"/>
      <c r="BO257" s="37"/>
      <c r="BP257" s="44"/>
      <c r="BQ257" s="37"/>
      <c r="BR257" s="37"/>
      <c r="BS257" s="37">
        <v>3</v>
      </c>
      <c r="BT257" s="37"/>
      <c r="BU257" s="37">
        <v>4</v>
      </c>
      <c r="BV257" s="37"/>
      <c r="BW257" s="37">
        <v>5</v>
      </c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>
        <v>5</v>
      </c>
      <c r="CM257" s="37"/>
      <c r="CN257" s="37"/>
      <c r="CO257" s="37"/>
      <c r="CP257" s="37"/>
      <c r="CQ257" s="37"/>
      <c r="CR257" s="37"/>
      <c r="CS257" s="37"/>
      <c r="CT257" s="37">
        <v>10</v>
      </c>
      <c r="CU257" s="37"/>
      <c r="CV257" s="37"/>
      <c r="CW257" s="37"/>
      <c r="CX257" s="37"/>
      <c r="CY257" s="37"/>
      <c r="CZ257" s="37"/>
      <c r="DA257" s="37"/>
      <c r="DB257" s="37"/>
      <c r="DC257" s="37">
        <v>2</v>
      </c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>
        <v>3</v>
      </c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22">
        <f>SUM(D257:EP257)</f>
        <v>116</v>
      </c>
      <c r="ER257" s="40">
        <v>16</v>
      </c>
      <c r="ES257" s="32">
        <f>SUM(EQ257-ER257)</f>
        <v>100</v>
      </c>
      <c r="ET257" s="33">
        <f>SUM(EQ257-ER257)</f>
        <v>100</v>
      </c>
      <c r="EU257" s="24">
        <v>1.2</v>
      </c>
      <c r="EV257" s="34">
        <f>SUM(ET257*EU257)</f>
        <v>120</v>
      </c>
      <c r="EW257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</row>
    <row r="258" spans="1:209" s="50" customFormat="1" ht="25.5" customHeight="1">
      <c r="A258" s="3">
        <v>254</v>
      </c>
      <c r="B258" s="7" t="s">
        <v>16</v>
      </c>
      <c r="C258" s="2" t="s">
        <v>50</v>
      </c>
      <c r="D258" s="37"/>
      <c r="E258" s="38"/>
      <c r="F258" s="37"/>
      <c r="G258" s="37"/>
      <c r="H258" s="37"/>
      <c r="I258" s="37"/>
      <c r="J258" s="37"/>
      <c r="K258" s="37"/>
      <c r="L258" s="37">
        <v>10</v>
      </c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>
        <v>10</v>
      </c>
      <c r="X258" s="37">
        <v>5</v>
      </c>
      <c r="Y258" s="37"/>
      <c r="Z258" s="37"/>
      <c r="AA258" s="37"/>
      <c r="AB258" s="37">
        <v>1</v>
      </c>
      <c r="AC258" s="37"/>
      <c r="AD258" s="37"/>
      <c r="AE258" s="37"/>
      <c r="AF258" s="37"/>
      <c r="AG258" s="37"/>
      <c r="AH258" s="37"/>
      <c r="AI258" s="37">
        <v>5</v>
      </c>
      <c r="AJ258" s="37"/>
      <c r="AK258" s="37"/>
      <c r="AL258" s="37">
        <v>2</v>
      </c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>
        <v>1</v>
      </c>
      <c r="BA258" s="37">
        <v>7</v>
      </c>
      <c r="BB258" s="37"/>
      <c r="BC258" s="37">
        <v>1</v>
      </c>
      <c r="BD258" s="37">
        <v>1</v>
      </c>
      <c r="BE258" s="37"/>
      <c r="BF258" s="37"/>
      <c r="BG258" s="37"/>
      <c r="BH258" s="37"/>
      <c r="BI258" s="37">
        <v>10</v>
      </c>
      <c r="BJ258" s="37"/>
      <c r="BK258" s="37">
        <v>5</v>
      </c>
      <c r="BL258" s="37"/>
      <c r="BM258" s="37"/>
      <c r="BN258" s="37"/>
      <c r="BO258" s="37"/>
      <c r="BP258" s="44"/>
      <c r="BQ258" s="37"/>
      <c r="BR258" s="37"/>
      <c r="BS258" s="37">
        <v>3</v>
      </c>
      <c r="BT258" s="37"/>
      <c r="BU258" s="37"/>
      <c r="BV258" s="37"/>
      <c r="BW258" s="37">
        <v>10</v>
      </c>
      <c r="BX258" s="37"/>
      <c r="BY258" s="37"/>
      <c r="BZ258" s="37"/>
      <c r="CA258" s="37"/>
      <c r="CB258" s="37"/>
      <c r="CC258" s="37"/>
      <c r="CD258" s="37"/>
      <c r="CE258" s="37">
        <v>2</v>
      </c>
      <c r="CF258" s="37"/>
      <c r="CG258" s="37"/>
      <c r="CH258" s="37">
        <v>5</v>
      </c>
      <c r="CI258" s="37"/>
      <c r="CJ258" s="37"/>
      <c r="CK258" s="37"/>
      <c r="CL258" s="37">
        <v>30</v>
      </c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>
        <v>1</v>
      </c>
      <c r="DB258" s="37"/>
      <c r="DC258" s="37">
        <v>2</v>
      </c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>
        <v>3</v>
      </c>
      <c r="DX258" s="37"/>
      <c r="DY258" s="37">
        <v>1</v>
      </c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22">
        <f>SUM(D258:EP258)</f>
        <v>115</v>
      </c>
      <c r="ER258" s="40">
        <v>15</v>
      </c>
      <c r="ES258" s="32">
        <f>SUM(EQ258-ER258)</f>
        <v>100</v>
      </c>
      <c r="ET258" s="33">
        <f>SUM(EQ258-ER258)</f>
        <v>100</v>
      </c>
      <c r="EU258" s="24">
        <v>1.5</v>
      </c>
      <c r="EV258" s="34">
        <f>SUM(ET258*EU258)</f>
        <v>150</v>
      </c>
      <c r="EW258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</row>
    <row r="259" spans="1:209" s="50" customFormat="1" ht="25.5" customHeight="1">
      <c r="A259" s="1">
        <v>255</v>
      </c>
      <c r="B259" s="13" t="s">
        <v>199</v>
      </c>
      <c r="C259" s="2" t="s">
        <v>5</v>
      </c>
      <c r="D259" s="37"/>
      <c r="E259" s="38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>
        <v>2</v>
      </c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44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>
        <v>1</v>
      </c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22">
        <f>SUM(D259:EP259)</f>
        <v>3</v>
      </c>
      <c r="ER259" s="40"/>
      <c r="ES259" s="32">
        <f>SUM(EQ259-ER259)</f>
        <v>3</v>
      </c>
      <c r="ET259" s="33">
        <f>SUM(EQ259-ER259)</f>
        <v>3</v>
      </c>
      <c r="EU259" s="24">
        <v>0.8</v>
      </c>
      <c r="EV259" s="34">
        <f>SUM(ET259*EU259)</f>
        <v>2.4000000000000004</v>
      </c>
      <c r="EW259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</row>
    <row r="260" spans="1:209" s="50" customFormat="1" ht="25.5" customHeight="1">
      <c r="A260" s="3">
        <v>256</v>
      </c>
      <c r="B260" s="13" t="s">
        <v>200</v>
      </c>
      <c r="C260" s="2" t="s">
        <v>5</v>
      </c>
      <c r="D260" s="37"/>
      <c r="E260" s="38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>
        <v>2</v>
      </c>
      <c r="AI260" s="37"/>
      <c r="AJ260" s="37"/>
      <c r="AK260" s="37"/>
      <c r="AL260" s="37">
        <v>1</v>
      </c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44"/>
      <c r="BQ260" s="37"/>
      <c r="BR260" s="37"/>
      <c r="BS260" s="37">
        <v>2</v>
      </c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>
        <v>1</v>
      </c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>
        <v>1</v>
      </c>
      <c r="DB260" s="37"/>
      <c r="DC260" s="37">
        <v>1</v>
      </c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22">
        <f>SUM(D260:EP260)</f>
        <v>8</v>
      </c>
      <c r="ER260" s="40">
        <v>3</v>
      </c>
      <c r="ES260" s="32">
        <f>SUM(EQ260-ER260)</f>
        <v>5</v>
      </c>
      <c r="ET260" s="33">
        <f>SUM(EQ260-ER260)</f>
        <v>5</v>
      </c>
      <c r="EU260" s="24">
        <v>1</v>
      </c>
      <c r="EV260" s="34">
        <f>SUM(ET260*EU260)</f>
        <v>5</v>
      </c>
      <c r="EW260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</row>
    <row r="261" spans="1:209" s="50" customFormat="1" ht="25.5" customHeight="1">
      <c r="A261" s="1">
        <v>257</v>
      </c>
      <c r="B261" s="13" t="s">
        <v>201</v>
      </c>
      <c r="C261" s="2" t="s">
        <v>5</v>
      </c>
      <c r="D261" s="37"/>
      <c r="E261" s="38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>
        <v>1</v>
      </c>
      <c r="AG261" s="37"/>
      <c r="AH261" s="37">
        <v>2</v>
      </c>
      <c r="AI261" s="37"/>
      <c r="AJ261" s="37"/>
      <c r="AK261" s="37"/>
      <c r="AL261" s="37"/>
      <c r="AM261" s="37">
        <v>1</v>
      </c>
      <c r="AN261" s="37"/>
      <c r="AO261" s="37"/>
      <c r="AP261" s="37"/>
      <c r="AQ261" s="37"/>
      <c r="AR261" s="37"/>
      <c r="AS261" s="37"/>
      <c r="AT261" s="37"/>
      <c r="AU261" s="37"/>
      <c r="AV261" s="37">
        <v>1</v>
      </c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44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>
        <v>1</v>
      </c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22">
        <f>SUM(D261:EP261)</f>
        <v>6</v>
      </c>
      <c r="ER261" s="40">
        <v>1</v>
      </c>
      <c r="ES261" s="32">
        <f>SUM(EQ261-ER261)</f>
        <v>5</v>
      </c>
      <c r="ET261" s="33">
        <f>SUM(EQ261-ER261)</f>
        <v>5</v>
      </c>
      <c r="EU261" s="24">
        <v>1.2</v>
      </c>
      <c r="EV261" s="34">
        <f>SUM(ET261*EU261)</f>
        <v>6</v>
      </c>
      <c r="EW261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</row>
    <row r="262" spans="1:209" s="50" customFormat="1" ht="25.5" customHeight="1">
      <c r="A262" s="3">
        <v>258</v>
      </c>
      <c r="B262" s="5" t="s">
        <v>202</v>
      </c>
      <c r="C262" s="2" t="s">
        <v>50</v>
      </c>
      <c r="D262" s="37"/>
      <c r="E262" s="38"/>
      <c r="F262" s="37"/>
      <c r="G262" s="37"/>
      <c r="H262" s="37"/>
      <c r="I262" s="37"/>
      <c r="J262" s="37"/>
      <c r="K262" s="37"/>
      <c r="L262" s="37">
        <v>10</v>
      </c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>
        <v>5</v>
      </c>
      <c r="Y262" s="37"/>
      <c r="Z262" s="37"/>
      <c r="AA262" s="37"/>
      <c r="AB262" s="37"/>
      <c r="AC262" s="37"/>
      <c r="AD262" s="37"/>
      <c r="AE262" s="37"/>
      <c r="AF262" s="37"/>
      <c r="AG262" s="37"/>
      <c r="AH262" s="37">
        <v>10</v>
      </c>
      <c r="AI262" s="37"/>
      <c r="AJ262" s="37">
        <v>10</v>
      </c>
      <c r="AK262" s="37">
        <v>20</v>
      </c>
      <c r="AL262" s="37">
        <v>31</v>
      </c>
      <c r="AM262" s="37">
        <v>20</v>
      </c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>
        <v>2</v>
      </c>
      <c r="BD262" s="37"/>
      <c r="BE262" s="37">
        <v>5</v>
      </c>
      <c r="BF262" s="37"/>
      <c r="BG262" s="37"/>
      <c r="BH262" s="37"/>
      <c r="BI262" s="37"/>
      <c r="BJ262" s="37">
        <v>10</v>
      </c>
      <c r="BK262" s="37">
        <v>10</v>
      </c>
      <c r="BL262" s="37"/>
      <c r="BM262" s="37"/>
      <c r="BN262" s="37"/>
      <c r="BO262" s="37">
        <v>5</v>
      </c>
      <c r="BP262" s="44"/>
      <c r="BQ262" s="37"/>
      <c r="BR262" s="37">
        <v>10</v>
      </c>
      <c r="BS262" s="37">
        <v>3</v>
      </c>
      <c r="BT262" s="37"/>
      <c r="BU262" s="37">
        <v>6</v>
      </c>
      <c r="BV262" s="37"/>
      <c r="BW262" s="37">
        <v>60</v>
      </c>
      <c r="BX262" s="37"/>
      <c r="BY262" s="37"/>
      <c r="BZ262" s="37"/>
      <c r="CA262" s="37"/>
      <c r="CB262" s="37"/>
      <c r="CC262" s="37"/>
      <c r="CD262" s="37"/>
      <c r="CE262" s="37">
        <v>5</v>
      </c>
      <c r="CF262" s="37"/>
      <c r="CG262" s="37"/>
      <c r="CH262" s="37">
        <v>20</v>
      </c>
      <c r="CI262" s="37"/>
      <c r="CJ262" s="37"/>
      <c r="CK262" s="37"/>
      <c r="CL262" s="37">
        <v>30</v>
      </c>
      <c r="CM262" s="37">
        <v>5</v>
      </c>
      <c r="CN262" s="37"/>
      <c r="CO262" s="37"/>
      <c r="CP262" s="37"/>
      <c r="CQ262" s="37"/>
      <c r="CR262" s="37">
        <v>10</v>
      </c>
      <c r="CS262" s="37"/>
      <c r="CT262" s="37">
        <v>20</v>
      </c>
      <c r="CU262" s="37">
        <v>20</v>
      </c>
      <c r="CV262" s="37"/>
      <c r="CW262" s="37"/>
      <c r="CX262" s="37">
        <v>10</v>
      </c>
      <c r="CY262" s="37"/>
      <c r="CZ262" s="37"/>
      <c r="DA262" s="37">
        <v>20</v>
      </c>
      <c r="DB262" s="37"/>
      <c r="DC262" s="37">
        <v>15</v>
      </c>
      <c r="DD262" s="37"/>
      <c r="DE262" s="37"/>
      <c r="DF262" s="37"/>
      <c r="DG262" s="37">
        <v>10</v>
      </c>
      <c r="DH262" s="37">
        <v>10</v>
      </c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>
        <v>6</v>
      </c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22">
        <f>SUM(D262:EP262)</f>
        <v>398</v>
      </c>
      <c r="ER262" s="40">
        <v>98</v>
      </c>
      <c r="ES262" s="32">
        <f>SUM(EQ262-ER262)</f>
        <v>300</v>
      </c>
      <c r="ET262" s="33">
        <f>SUM(EQ262-ER262)</f>
        <v>300</v>
      </c>
      <c r="EU262" s="24">
        <v>1.45</v>
      </c>
      <c r="EV262" s="34">
        <f>SUM(ET262*EU262)</f>
        <v>435</v>
      </c>
      <c r="EW262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</row>
    <row r="263" spans="1:209" s="50" customFormat="1" ht="25.5" customHeight="1">
      <c r="A263" s="1">
        <v>259</v>
      </c>
      <c r="B263" s="5" t="s">
        <v>203</v>
      </c>
      <c r="C263" s="2" t="s">
        <v>50</v>
      </c>
      <c r="D263" s="37"/>
      <c r="E263" s="38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>
        <v>5</v>
      </c>
      <c r="Y263" s="37"/>
      <c r="Z263" s="37">
        <v>5</v>
      </c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>
        <v>20</v>
      </c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>
        <v>4</v>
      </c>
      <c r="BD263" s="37"/>
      <c r="BE263" s="37">
        <v>7</v>
      </c>
      <c r="BF263" s="37"/>
      <c r="BG263" s="37"/>
      <c r="BH263" s="37"/>
      <c r="BI263" s="37">
        <v>50</v>
      </c>
      <c r="BJ263" s="37"/>
      <c r="BK263" s="37"/>
      <c r="BL263" s="37"/>
      <c r="BM263" s="37"/>
      <c r="BN263" s="37"/>
      <c r="BO263" s="37"/>
      <c r="BP263" s="44"/>
      <c r="BQ263" s="37"/>
      <c r="BR263" s="37">
        <v>10</v>
      </c>
      <c r="BS263" s="37">
        <v>3</v>
      </c>
      <c r="BT263" s="37"/>
      <c r="BU263" s="37"/>
      <c r="BV263" s="37"/>
      <c r="BW263" s="37">
        <v>30</v>
      </c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>
        <v>10</v>
      </c>
      <c r="CM263" s="37"/>
      <c r="CN263" s="37"/>
      <c r="CO263" s="37">
        <v>5</v>
      </c>
      <c r="CP263" s="37">
        <v>5</v>
      </c>
      <c r="CQ263" s="37"/>
      <c r="CR263" s="37">
        <v>2</v>
      </c>
      <c r="CS263" s="37"/>
      <c r="CT263" s="37">
        <v>25</v>
      </c>
      <c r="CU263" s="37">
        <v>20</v>
      </c>
      <c r="CV263" s="37"/>
      <c r="CW263" s="37"/>
      <c r="CX263" s="37">
        <v>10</v>
      </c>
      <c r="CY263" s="37"/>
      <c r="CZ263" s="37"/>
      <c r="DA263" s="37">
        <v>10</v>
      </c>
      <c r="DB263" s="37"/>
      <c r="DC263" s="37">
        <v>10</v>
      </c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22">
        <f>SUM(D263:EP263)</f>
        <v>231</v>
      </c>
      <c r="ER263" s="40">
        <v>31</v>
      </c>
      <c r="ES263" s="32">
        <f>SUM(EQ263-ER263)</f>
        <v>200</v>
      </c>
      <c r="ET263" s="33">
        <f>SUM(EQ263-ER263)</f>
        <v>200</v>
      </c>
      <c r="EU263" s="24">
        <v>1.25</v>
      </c>
      <c r="EV263" s="34">
        <f>SUM(ET263*EU263)</f>
        <v>250</v>
      </c>
      <c r="EW263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</row>
    <row r="264" spans="1:209" s="50" customFormat="1" ht="25.5" customHeight="1">
      <c r="A264" s="3">
        <v>260</v>
      </c>
      <c r="B264" s="5" t="s">
        <v>204</v>
      </c>
      <c r="C264" s="2" t="s">
        <v>50</v>
      </c>
      <c r="D264" s="37"/>
      <c r="E264" s="38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>
        <v>5</v>
      </c>
      <c r="Y264" s="37"/>
      <c r="Z264" s="37">
        <v>5</v>
      </c>
      <c r="AA264" s="37"/>
      <c r="AB264" s="37">
        <v>5</v>
      </c>
      <c r="AC264" s="37"/>
      <c r="AD264" s="37"/>
      <c r="AE264" s="37"/>
      <c r="AF264" s="37"/>
      <c r="AG264" s="37"/>
      <c r="AH264" s="37">
        <v>6</v>
      </c>
      <c r="AI264" s="37"/>
      <c r="AJ264" s="37"/>
      <c r="AK264" s="37">
        <v>5</v>
      </c>
      <c r="AL264" s="37"/>
      <c r="AM264" s="37">
        <v>20</v>
      </c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>
        <v>8</v>
      </c>
      <c r="BF264" s="37"/>
      <c r="BG264" s="37"/>
      <c r="BH264" s="37"/>
      <c r="BI264" s="37">
        <v>50</v>
      </c>
      <c r="BJ264" s="37"/>
      <c r="BK264" s="37"/>
      <c r="BL264" s="37"/>
      <c r="BM264" s="37"/>
      <c r="BN264" s="37"/>
      <c r="BO264" s="37"/>
      <c r="BP264" s="44"/>
      <c r="BQ264" s="37"/>
      <c r="BR264" s="37">
        <v>10</v>
      </c>
      <c r="BS264" s="37">
        <v>3</v>
      </c>
      <c r="BT264" s="37"/>
      <c r="BU264" s="37"/>
      <c r="BV264" s="37"/>
      <c r="BW264" s="37">
        <v>30</v>
      </c>
      <c r="BX264" s="37">
        <v>5</v>
      </c>
      <c r="BY264" s="37"/>
      <c r="BZ264" s="37"/>
      <c r="CA264" s="37"/>
      <c r="CB264" s="37"/>
      <c r="CC264" s="37"/>
      <c r="CD264" s="37"/>
      <c r="CE264" s="37"/>
      <c r="CF264" s="37"/>
      <c r="CG264" s="37"/>
      <c r="CH264" s="37">
        <v>10</v>
      </c>
      <c r="CI264" s="37"/>
      <c r="CJ264" s="37"/>
      <c r="CK264" s="37"/>
      <c r="CL264" s="37">
        <v>10</v>
      </c>
      <c r="CM264" s="37"/>
      <c r="CN264" s="37"/>
      <c r="CO264" s="37">
        <v>5</v>
      </c>
      <c r="CP264" s="37">
        <v>5</v>
      </c>
      <c r="CQ264" s="37"/>
      <c r="CR264" s="37">
        <v>2</v>
      </c>
      <c r="CS264" s="37"/>
      <c r="CT264" s="37">
        <v>35</v>
      </c>
      <c r="CU264" s="37">
        <v>20</v>
      </c>
      <c r="CV264" s="37"/>
      <c r="CW264" s="37"/>
      <c r="CX264" s="37">
        <v>10</v>
      </c>
      <c r="CY264" s="37"/>
      <c r="CZ264" s="37"/>
      <c r="DA264" s="37">
        <v>10</v>
      </c>
      <c r="DB264" s="37">
        <v>10</v>
      </c>
      <c r="DC264" s="37">
        <v>10</v>
      </c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22">
        <f>SUM(D264:EP264)</f>
        <v>279</v>
      </c>
      <c r="ER264" s="40">
        <v>29</v>
      </c>
      <c r="ES264" s="32">
        <f>SUM(EQ264-ER264)</f>
        <v>250</v>
      </c>
      <c r="ET264" s="33">
        <f>SUM(EQ264-ER264)</f>
        <v>250</v>
      </c>
      <c r="EU264" s="24">
        <v>1.25</v>
      </c>
      <c r="EV264" s="34">
        <f>SUM(ET264*EU264)</f>
        <v>312.5</v>
      </c>
      <c r="EW264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</row>
    <row r="265" spans="1:209" s="50" customFormat="1" ht="25.5" customHeight="1">
      <c r="A265" s="1">
        <v>261</v>
      </c>
      <c r="B265" s="5" t="s">
        <v>205</v>
      </c>
      <c r="C265" s="2" t="s">
        <v>50</v>
      </c>
      <c r="D265" s="37"/>
      <c r="E265" s="38"/>
      <c r="F265" s="37"/>
      <c r="G265" s="37"/>
      <c r="H265" s="37"/>
      <c r="I265" s="37"/>
      <c r="J265" s="37"/>
      <c r="K265" s="37"/>
      <c r="L265" s="37">
        <v>10</v>
      </c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>
        <v>5</v>
      </c>
      <c r="Y265" s="37"/>
      <c r="Z265" s="37"/>
      <c r="AA265" s="37"/>
      <c r="AB265" s="37"/>
      <c r="AC265" s="37"/>
      <c r="AD265" s="37"/>
      <c r="AE265" s="37"/>
      <c r="AF265" s="37"/>
      <c r="AG265" s="37"/>
      <c r="AH265" s="37">
        <v>10</v>
      </c>
      <c r="AI265" s="37"/>
      <c r="AJ265" s="37">
        <v>20</v>
      </c>
      <c r="AK265" s="37">
        <v>8</v>
      </c>
      <c r="AL265" s="37">
        <v>5</v>
      </c>
      <c r="AM265" s="37">
        <v>20</v>
      </c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>
        <v>5</v>
      </c>
      <c r="BF265" s="37"/>
      <c r="BG265" s="37"/>
      <c r="BH265" s="37"/>
      <c r="BI265" s="37">
        <v>100</v>
      </c>
      <c r="BJ265" s="37"/>
      <c r="BK265" s="37">
        <v>4</v>
      </c>
      <c r="BL265" s="37"/>
      <c r="BM265" s="37"/>
      <c r="BN265" s="37"/>
      <c r="BO265" s="37">
        <v>5</v>
      </c>
      <c r="BP265" s="44"/>
      <c r="BQ265" s="37"/>
      <c r="BR265" s="37">
        <v>10</v>
      </c>
      <c r="BS265" s="37">
        <v>3</v>
      </c>
      <c r="BT265" s="37">
        <v>5</v>
      </c>
      <c r="BU265" s="37">
        <v>12</v>
      </c>
      <c r="BV265" s="37"/>
      <c r="BW265" s="37">
        <v>60</v>
      </c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>
        <v>20</v>
      </c>
      <c r="CI265" s="37"/>
      <c r="CJ265" s="37"/>
      <c r="CK265" s="37">
        <v>40</v>
      </c>
      <c r="CL265" s="37">
        <v>10</v>
      </c>
      <c r="CM265" s="37"/>
      <c r="CN265" s="37"/>
      <c r="CO265" s="37">
        <v>5</v>
      </c>
      <c r="CP265" s="37">
        <v>5</v>
      </c>
      <c r="CQ265" s="37"/>
      <c r="CR265" s="37">
        <v>5</v>
      </c>
      <c r="CS265" s="37"/>
      <c r="CT265" s="37">
        <v>15</v>
      </c>
      <c r="CU265" s="37">
        <v>20</v>
      </c>
      <c r="CV265" s="37"/>
      <c r="CW265" s="37"/>
      <c r="CX265" s="37">
        <v>10</v>
      </c>
      <c r="CY265" s="37"/>
      <c r="CZ265" s="37"/>
      <c r="DA265" s="37">
        <v>10</v>
      </c>
      <c r="DB265" s="37">
        <v>10</v>
      </c>
      <c r="DC265" s="37">
        <v>10</v>
      </c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22">
        <f>SUM(D265:EP265)</f>
        <v>442</v>
      </c>
      <c r="ER265" s="40">
        <v>42</v>
      </c>
      <c r="ES265" s="32">
        <f>SUM(EQ265-ER265)</f>
        <v>400</v>
      </c>
      <c r="ET265" s="33">
        <f>SUM(EQ265-ER265)</f>
        <v>400</v>
      </c>
      <c r="EU265" s="24">
        <v>1.3</v>
      </c>
      <c r="EV265" s="34">
        <f>SUM(ET265*EU265)</f>
        <v>520</v>
      </c>
      <c r="EW265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</row>
    <row r="266" spans="1:209" s="50" customFormat="1" ht="25.5" customHeight="1">
      <c r="A266" s="3">
        <v>262</v>
      </c>
      <c r="B266" s="5" t="s">
        <v>35</v>
      </c>
      <c r="C266" s="2" t="s">
        <v>50</v>
      </c>
      <c r="D266" s="37"/>
      <c r="E266" s="38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>
        <v>30</v>
      </c>
      <c r="X266" s="37">
        <v>10</v>
      </c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>
        <v>20</v>
      </c>
      <c r="AJ266" s="37"/>
      <c r="AK266" s="37"/>
      <c r="AL266" s="37">
        <v>10</v>
      </c>
      <c r="AM266" s="37"/>
      <c r="AN266" s="37"/>
      <c r="AO266" s="37"/>
      <c r="AP266" s="37"/>
      <c r="AQ266" s="37"/>
      <c r="AR266" s="37"/>
      <c r="AS266" s="37"/>
      <c r="AT266" s="37">
        <v>10</v>
      </c>
      <c r="AU266" s="37"/>
      <c r="AV266" s="37"/>
      <c r="AW266" s="37"/>
      <c r="AX266" s="37"/>
      <c r="AY266" s="37"/>
      <c r="AZ266" s="37"/>
      <c r="BA266" s="37"/>
      <c r="BB266" s="37"/>
      <c r="BC266" s="37">
        <v>10</v>
      </c>
      <c r="BD266" s="37"/>
      <c r="BE266" s="37"/>
      <c r="BF266" s="37">
        <v>150</v>
      </c>
      <c r="BG266" s="37"/>
      <c r="BH266" s="37"/>
      <c r="BI266" s="37">
        <v>100</v>
      </c>
      <c r="BJ266" s="37"/>
      <c r="BK266" s="37"/>
      <c r="BL266" s="37"/>
      <c r="BM266" s="37"/>
      <c r="BN266" s="37"/>
      <c r="BO266" s="37">
        <v>10</v>
      </c>
      <c r="BP266" s="44"/>
      <c r="BQ266" s="37"/>
      <c r="BR266" s="37"/>
      <c r="BS266" s="37"/>
      <c r="BT266" s="37"/>
      <c r="BU266" s="37">
        <v>12</v>
      </c>
      <c r="BV266" s="37">
        <v>50</v>
      </c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>
        <v>15</v>
      </c>
      <c r="CM266" s="37">
        <v>10</v>
      </c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>
        <v>10</v>
      </c>
      <c r="CY266" s="37"/>
      <c r="CZ266" s="37"/>
      <c r="DA266" s="37">
        <v>5</v>
      </c>
      <c r="DB266" s="37">
        <v>15</v>
      </c>
      <c r="DC266" s="37">
        <v>50</v>
      </c>
      <c r="DD266" s="37">
        <v>10</v>
      </c>
      <c r="DE266" s="37"/>
      <c r="DF266" s="37"/>
      <c r="DG266" s="37">
        <v>50</v>
      </c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>
        <v>50</v>
      </c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22">
        <f>SUM(D266:EP266)</f>
        <v>627</v>
      </c>
      <c r="ER266" s="40">
        <v>27</v>
      </c>
      <c r="ES266" s="32">
        <f>SUM(EQ266-ER266)</f>
        <v>600</v>
      </c>
      <c r="ET266" s="33">
        <f>SUM(EQ266-ER266)</f>
        <v>600</v>
      </c>
      <c r="EU266" s="24">
        <v>0.2</v>
      </c>
      <c r="EV266" s="34">
        <f>SUM(ET266*EU266)</f>
        <v>120</v>
      </c>
      <c r="EW26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</row>
    <row r="267" spans="1:209" s="50" customFormat="1" ht="25.5" customHeight="1">
      <c r="A267" s="1">
        <v>263</v>
      </c>
      <c r="B267" s="5" t="s">
        <v>28</v>
      </c>
      <c r="C267" s="2" t="s">
        <v>50</v>
      </c>
      <c r="D267" s="37"/>
      <c r="E267" s="38"/>
      <c r="F267" s="37"/>
      <c r="G267" s="37"/>
      <c r="H267" s="37"/>
      <c r="I267" s="37"/>
      <c r="J267" s="37"/>
      <c r="K267" s="37"/>
      <c r="L267" s="37">
        <v>50</v>
      </c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>
        <v>30</v>
      </c>
      <c r="X267" s="37">
        <v>50</v>
      </c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>
        <v>30</v>
      </c>
      <c r="AJ267" s="37">
        <v>20</v>
      </c>
      <c r="AK267" s="37"/>
      <c r="AL267" s="37">
        <v>10</v>
      </c>
      <c r="AM267" s="37">
        <v>50</v>
      </c>
      <c r="AN267" s="37"/>
      <c r="AO267" s="37"/>
      <c r="AP267" s="37"/>
      <c r="AQ267" s="37"/>
      <c r="AR267" s="37"/>
      <c r="AS267" s="37"/>
      <c r="AT267" s="37">
        <v>100</v>
      </c>
      <c r="AU267" s="37">
        <v>10</v>
      </c>
      <c r="AV267" s="37"/>
      <c r="AW267" s="37"/>
      <c r="AX267" s="37">
        <v>50</v>
      </c>
      <c r="AY267" s="37"/>
      <c r="AZ267" s="37"/>
      <c r="BA267" s="37">
        <v>40</v>
      </c>
      <c r="BB267" s="37"/>
      <c r="BC267" s="37">
        <v>10</v>
      </c>
      <c r="BD267" s="37"/>
      <c r="BE267" s="37">
        <v>100</v>
      </c>
      <c r="BF267" s="37">
        <v>250</v>
      </c>
      <c r="BG267" s="37"/>
      <c r="BH267" s="37"/>
      <c r="BI267" s="37">
        <v>100</v>
      </c>
      <c r="BJ267" s="37"/>
      <c r="BK267" s="37"/>
      <c r="BL267" s="37"/>
      <c r="BM267" s="37"/>
      <c r="BN267" s="37"/>
      <c r="BO267" s="37">
        <v>30</v>
      </c>
      <c r="BP267" s="44"/>
      <c r="BQ267" s="37"/>
      <c r="BR267" s="37"/>
      <c r="BS267" s="37"/>
      <c r="BT267" s="37"/>
      <c r="BU267" s="37"/>
      <c r="BV267" s="37"/>
      <c r="BW267" s="37">
        <v>40</v>
      </c>
      <c r="BX267" s="37"/>
      <c r="BY267" s="37"/>
      <c r="BZ267" s="37"/>
      <c r="CA267" s="37"/>
      <c r="CB267" s="37"/>
      <c r="CC267" s="37"/>
      <c r="CD267" s="37"/>
      <c r="CE267" s="37">
        <v>50</v>
      </c>
      <c r="CF267" s="37"/>
      <c r="CG267" s="37"/>
      <c r="CH267" s="37">
        <v>100</v>
      </c>
      <c r="CI267" s="37"/>
      <c r="CJ267" s="37">
        <v>100</v>
      </c>
      <c r="CK267" s="37"/>
      <c r="CL267" s="37">
        <v>20</v>
      </c>
      <c r="CM267" s="37">
        <v>20</v>
      </c>
      <c r="CN267" s="37">
        <v>50</v>
      </c>
      <c r="CO267" s="37">
        <v>50</v>
      </c>
      <c r="CP267" s="37"/>
      <c r="CQ267" s="37"/>
      <c r="CR267" s="37">
        <v>50</v>
      </c>
      <c r="CS267" s="37"/>
      <c r="CT267" s="37">
        <v>10</v>
      </c>
      <c r="CU267" s="37"/>
      <c r="CV267" s="37"/>
      <c r="CW267" s="37"/>
      <c r="CX267" s="37">
        <v>10</v>
      </c>
      <c r="CY267" s="37"/>
      <c r="CZ267" s="37"/>
      <c r="DA267" s="37">
        <v>20</v>
      </c>
      <c r="DB267" s="37">
        <v>15</v>
      </c>
      <c r="DC267" s="37">
        <v>50</v>
      </c>
      <c r="DD267" s="37">
        <v>30</v>
      </c>
      <c r="DE267" s="37"/>
      <c r="DF267" s="37"/>
      <c r="DG267" s="37">
        <v>300</v>
      </c>
      <c r="DH267" s="37">
        <v>100</v>
      </c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>
        <v>20</v>
      </c>
      <c r="DX267" s="37"/>
      <c r="DY267" s="37"/>
      <c r="DZ267" s="37">
        <v>50</v>
      </c>
      <c r="EA267" s="37"/>
      <c r="EB267" s="37"/>
      <c r="EC267" s="37"/>
      <c r="ED267" s="37"/>
      <c r="EE267" s="37"/>
      <c r="EF267" s="37">
        <v>200</v>
      </c>
      <c r="EG267" s="37"/>
      <c r="EH267" s="37"/>
      <c r="EI267" s="37"/>
      <c r="EJ267" s="37"/>
      <c r="EK267" s="37"/>
      <c r="EL267" s="37"/>
      <c r="EM267" s="37"/>
      <c r="EN267" s="37"/>
      <c r="EO267" s="37"/>
      <c r="EP267" s="37">
        <v>10</v>
      </c>
      <c r="EQ267" s="22">
        <f>SUM(D267:EP267)</f>
        <v>2225</v>
      </c>
      <c r="ER267" s="40">
        <v>25</v>
      </c>
      <c r="ES267" s="32">
        <f>SUM(EQ267-ER267)</f>
        <v>2200</v>
      </c>
      <c r="ET267" s="33">
        <f>SUM(EQ267-ER267)</f>
        <v>2200</v>
      </c>
      <c r="EU267" s="24">
        <v>0.15</v>
      </c>
      <c r="EV267" s="34">
        <f>SUM(ET267*EU267)</f>
        <v>330</v>
      </c>
      <c r="EW267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</row>
    <row r="268" spans="1:209" s="50" customFormat="1" ht="25.5" customHeight="1">
      <c r="A268" s="3">
        <v>264</v>
      </c>
      <c r="B268" s="5" t="s">
        <v>44</v>
      </c>
      <c r="C268" s="2" t="s">
        <v>50</v>
      </c>
      <c r="D268" s="37"/>
      <c r="E268" s="38"/>
      <c r="F268" s="37"/>
      <c r="G268" s="37"/>
      <c r="H268" s="37"/>
      <c r="I268" s="37"/>
      <c r="J268" s="37"/>
      <c r="K268" s="37"/>
      <c r="L268" s="37">
        <v>30</v>
      </c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>
        <v>50</v>
      </c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>
        <v>100</v>
      </c>
      <c r="AS268" s="37"/>
      <c r="AT268" s="37">
        <v>50</v>
      </c>
      <c r="AU268" s="37"/>
      <c r="AV268" s="37"/>
      <c r="AW268" s="37"/>
      <c r="AX268" s="37"/>
      <c r="AY268" s="37"/>
      <c r="AZ268" s="37"/>
      <c r="BA268" s="37">
        <v>20</v>
      </c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44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>
        <v>100</v>
      </c>
      <c r="CI268" s="37"/>
      <c r="CJ268" s="37">
        <v>100</v>
      </c>
      <c r="CK268" s="37"/>
      <c r="CL268" s="37">
        <v>15</v>
      </c>
      <c r="CM268" s="37"/>
      <c r="CN268" s="37"/>
      <c r="CO268" s="37">
        <v>50</v>
      </c>
      <c r="CP268" s="37"/>
      <c r="CQ268" s="37"/>
      <c r="CR268" s="37"/>
      <c r="CS268" s="37"/>
      <c r="CT268" s="37"/>
      <c r="CU268" s="37"/>
      <c r="CV268" s="37"/>
      <c r="CW268" s="37"/>
      <c r="CX268" s="37">
        <v>10</v>
      </c>
      <c r="CY268" s="37"/>
      <c r="CZ268" s="37"/>
      <c r="DA268" s="37"/>
      <c r="DB268" s="37">
        <v>15</v>
      </c>
      <c r="DC268" s="37">
        <v>50</v>
      </c>
      <c r="DD268" s="37">
        <v>10</v>
      </c>
      <c r="DE268" s="37"/>
      <c r="DF268" s="37"/>
      <c r="DG268" s="37">
        <v>200</v>
      </c>
      <c r="DH268" s="37">
        <v>100</v>
      </c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>
        <v>200</v>
      </c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22">
        <f>SUM(D268:EP268)</f>
        <v>1100</v>
      </c>
      <c r="ER268" s="40"/>
      <c r="ES268" s="32">
        <f>SUM(EQ268-ER268)</f>
        <v>1100</v>
      </c>
      <c r="ET268" s="33">
        <f>SUM(EQ268-ER268)</f>
        <v>1100</v>
      </c>
      <c r="EU268" s="24">
        <v>0.1</v>
      </c>
      <c r="EV268" s="34">
        <f>SUM(ET268*EU268)</f>
        <v>110</v>
      </c>
      <c r="EW268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</row>
    <row r="269" spans="1:209" s="50" customFormat="1" ht="25.5" customHeight="1">
      <c r="A269" s="1">
        <v>265</v>
      </c>
      <c r="B269" s="5" t="s">
        <v>37</v>
      </c>
      <c r="C269" s="2" t="s">
        <v>50</v>
      </c>
      <c r="D269" s="37"/>
      <c r="E269" s="38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>
        <v>30</v>
      </c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>
        <v>10</v>
      </c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>
        <v>50</v>
      </c>
      <c r="AN269" s="37"/>
      <c r="AO269" s="37"/>
      <c r="AP269" s="37"/>
      <c r="AQ269" s="37"/>
      <c r="AR269" s="37">
        <v>50</v>
      </c>
      <c r="AS269" s="37"/>
      <c r="AT269" s="37"/>
      <c r="AU269" s="37"/>
      <c r="AV269" s="37"/>
      <c r="AW269" s="37"/>
      <c r="AX269" s="37"/>
      <c r="AY269" s="37"/>
      <c r="AZ269" s="37">
        <v>50</v>
      </c>
      <c r="BA269" s="37"/>
      <c r="BB269" s="37"/>
      <c r="BC269" s="37"/>
      <c r="BD269" s="37">
        <v>50</v>
      </c>
      <c r="BE269" s="37"/>
      <c r="BF269" s="37"/>
      <c r="BG269" s="37"/>
      <c r="BH269" s="37"/>
      <c r="BI269" s="37"/>
      <c r="BJ269" s="37"/>
      <c r="BK269" s="37"/>
      <c r="BL269" s="37"/>
      <c r="BM269" s="37">
        <v>100</v>
      </c>
      <c r="BN269" s="37"/>
      <c r="BO269" s="37"/>
      <c r="BP269" s="44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>
        <v>15</v>
      </c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>
        <v>100</v>
      </c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22">
        <f>SUM(D269:EP269)</f>
        <v>455</v>
      </c>
      <c r="ER269" s="40">
        <v>5</v>
      </c>
      <c r="ES269" s="32">
        <f>SUM(EQ269-ER269)</f>
        <v>450</v>
      </c>
      <c r="ET269" s="33">
        <f>SUM(EQ269-ER269)</f>
        <v>450</v>
      </c>
      <c r="EU269" s="24">
        <v>0.2</v>
      </c>
      <c r="EV269" s="34">
        <f>SUM(ET269*EU269)</f>
        <v>90</v>
      </c>
      <c r="EW269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</row>
    <row r="270" spans="1:209" s="50" customFormat="1" ht="25.5" customHeight="1">
      <c r="A270" s="3">
        <v>266</v>
      </c>
      <c r="B270" s="5" t="s">
        <v>36</v>
      </c>
      <c r="C270" s="2" t="s">
        <v>50</v>
      </c>
      <c r="D270" s="37"/>
      <c r="E270" s="38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>
        <v>50</v>
      </c>
      <c r="R270" s="37"/>
      <c r="S270" s="37"/>
      <c r="T270" s="37">
        <v>5</v>
      </c>
      <c r="U270" s="37"/>
      <c r="V270" s="37"/>
      <c r="W270" s="37"/>
      <c r="X270" s="37"/>
      <c r="Y270" s="37"/>
      <c r="Z270" s="37"/>
      <c r="AA270" s="37"/>
      <c r="AB270" s="37">
        <v>10</v>
      </c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>
        <v>150</v>
      </c>
      <c r="AN270" s="37"/>
      <c r="AO270" s="37"/>
      <c r="AP270" s="37"/>
      <c r="AQ270" s="37"/>
      <c r="AR270" s="37">
        <v>100</v>
      </c>
      <c r="AS270" s="37"/>
      <c r="AT270" s="37"/>
      <c r="AU270" s="37"/>
      <c r="AV270" s="37">
        <v>5</v>
      </c>
      <c r="AW270" s="37"/>
      <c r="AX270" s="37"/>
      <c r="AY270" s="37"/>
      <c r="AZ270" s="37"/>
      <c r="BA270" s="37"/>
      <c r="BB270" s="37"/>
      <c r="BC270" s="37"/>
      <c r="BD270" s="37"/>
      <c r="BE270" s="37">
        <v>50</v>
      </c>
      <c r="BF270" s="37"/>
      <c r="BG270" s="37"/>
      <c r="BH270" s="37"/>
      <c r="BI270" s="37"/>
      <c r="BJ270" s="37"/>
      <c r="BK270" s="37"/>
      <c r="BL270" s="37"/>
      <c r="BM270" s="37">
        <v>100</v>
      </c>
      <c r="BN270" s="37"/>
      <c r="BO270" s="37"/>
      <c r="BP270" s="44"/>
      <c r="BQ270" s="37"/>
      <c r="BR270" s="37"/>
      <c r="BS270" s="37"/>
      <c r="BT270" s="37"/>
      <c r="BU270" s="37"/>
      <c r="BV270" s="37"/>
      <c r="BW270" s="37"/>
      <c r="BX270" s="37"/>
      <c r="BY270" s="37">
        <v>30</v>
      </c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>
        <v>15</v>
      </c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>
        <v>20</v>
      </c>
      <c r="DD270" s="37"/>
      <c r="DE270" s="37"/>
      <c r="DF270" s="37">
        <v>30</v>
      </c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>
        <v>20</v>
      </c>
      <c r="DX270" s="37"/>
      <c r="DY270" s="37"/>
      <c r="DZ270" s="37"/>
      <c r="EA270" s="37"/>
      <c r="EB270" s="37"/>
      <c r="EC270" s="37">
        <v>150</v>
      </c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22">
        <f>SUM(D270:EP270)</f>
        <v>735</v>
      </c>
      <c r="ER270" s="40">
        <v>35</v>
      </c>
      <c r="ES270" s="32">
        <f>SUM(EQ270-ER270)</f>
        <v>700</v>
      </c>
      <c r="ET270" s="33">
        <f>SUM(EQ270-ER270)</f>
        <v>700</v>
      </c>
      <c r="EU270" s="24">
        <v>0.15</v>
      </c>
      <c r="EV270" s="34">
        <f>SUM(ET270*EU270)</f>
        <v>105</v>
      </c>
      <c r="EW270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</row>
    <row r="271" spans="1:209" s="50" customFormat="1" ht="25.5" customHeight="1">
      <c r="A271" s="1">
        <v>267</v>
      </c>
      <c r="B271" s="5" t="s">
        <v>45</v>
      </c>
      <c r="C271" s="2" t="s">
        <v>50</v>
      </c>
      <c r="D271" s="37"/>
      <c r="E271" s="38"/>
      <c r="F271" s="37"/>
      <c r="G271" s="37"/>
      <c r="H271" s="37"/>
      <c r="I271" s="37"/>
      <c r="J271" s="37"/>
      <c r="K271" s="37"/>
      <c r="L271" s="37">
        <v>30</v>
      </c>
      <c r="M271" s="37"/>
      <c r="N271" s="37"/>
      <c r="O271" s="37"/>
      <c r="P271" s="37"/>
      <c r="Q271" s="37"/>
      <c r="R271" s="37"/>
      <c r="S271" s="37"/>
      <c r="T271" s="37">
        <v>5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>
        <v>100</v>
      </c>
      <c r="AN271" s="37"/>
      <c r="AO271" s="37"/>
      <c r="AP271" s="37"/>
      <c r="AQ271" s="37"/>
      <c r="AR271" s="37">
        <v>100</v>
      </c>
      <c r="AS271" s="37"/>
      <c r="AT271" s="37"/>
      <c r="AU271" s="37"/>
      <c r="AV271" s="37">
        <v>50</v>
      </c>
      <c r="AW271" s="37">
        <v>50</v>
      </c>
      <c r="AX271" s="37"/>
      <c r="AY271" s="37"/>
      <c r="AZ271" s="37">
        <v>100</v>
      </c>
      <c r="BA271" s="37"/>
      <c r="BB271" s="37"/>
      <c r="BC271" s="37"/>
      <c r="BD271" s="37">
        <v>100</v>
      </c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44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>
        <v>15</v>
      </c>
      <c r="CM271" s="37">
        <v>10</v>
      </c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>
        <v>20</v>
      </c>
      <c r="DX271" s="37"/>
      <c r="DY271" s="37"/>
      <c r="DZ271" s="37"/>
      <c r="EA271" s="37"/>
      <c r="EB271" s="37"/>
      <c r="EC271" s="37">
        <v>150</v>
      </c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22">
        <f>SUM(D271:EP271)</f>
        <v>730</v>
      </c>
      <c r="ER271" s="40">
        <v>30</v>
      </c>
      <c r="ES271" s="32">
        <f>SUM(EQ271-ER271)</f>
        <v>700</v>
      </c>
      <c r="ET271" s="33">
        <f>SUM(EQ271-ER271)</f>
        <v>700</v>
      </c>
      <c r="EU271" s="24">
        <v>0.1</v>
      </c>
      <c r="EV271" s="34">
        <f>SUM(ET271*EU271)</f>
        <v>70</v>
      </c>
      <c r="EW271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</row>
    <row r="272" spans="1:209" s="50" customFormat="1" ht="25.5" customHeight="1">
      <c r="A272" s="3">
        <v>268</v>
      </c>
      <c r="B272" s="5" t="s">
        <v>39</v>
      </c>
      <c r="C272" s="2" t="s">
        <v>214</v>
      </c>
      <c r="D272" s="37"/>
      <c r="E272" s="38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>
        <v>35</v>
      </c>
      <c r="T272" s="37">
        <v>5</v>
      </c>
      <c r="U272" s="37"/>
      <c r="V272" s="37"/>
      <c r="W272" s="37">
        <v>30</v>
      </c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>
        <v>50</v>
      </c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>
        <v>10</v>
      </c>
      <c r="BD272" s="37"/>
      <c r="BE272" s="37"/>
      <c r="BF272" s="37"/>
      <c r="BG272" s="37"/>
      <c r="BH272" s="37"/>
      <c r="BI272" s="37">
        <v>150</v>
      </c>
      <c r="BJ272" s="37"/>
      <c r="BK272" s="37"/>
      <c r="BL272" s="37"/>
      <c r="BM272" s="37"/>
      <c r="BN272" s="37"/>
      <c r="BO272" s="37"/>
      <c r="BP272" s="44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>
        <v>100</v>
      </c>
      <c r="CF272" s="37"/>
      <c r="CG272" s="37"/>
      <c r="CH272" s="37"/>
      <c r="CI272" s="37"/>
      <c r="CJ272" s="37"/>
      <c r="CK272" s="37"/>
      <c r="CL272" s="37">
        <v>15</v>
      </c>
      <c r="CM272" s="37"/>
      <c r="CN272" s="37"/>
      <c r="CO272" s="37"/>
      <c r="CP272" s="37"/>
      <c r="CQ272" s="37"/>
      <c r="CR272" s="37">
        <v>20</v>
      </c>
      <c r="CS272" s="37"/>
      <c r="CT272" s="37"/>
      <c r="CU272" s="37">
        <v>20</v>
      </c>
      <c r="CV272" s="37"/>
      <c r="CW272" s="37"/>
      <c r="CX272" s="37">
        <v>10</v>
      </c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>
        <v>100</v>
      </c>
      <c r="EB272" s="37"/>
      <c r="EC272" s="37">
        <v>150</v>
      </c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22">
        <f>SUM(D272:EP272)</f>
        <v>695</v>
      </c>
      <c r="ER272" s="40">
        <v>45</v>
      </c>
      <c r="ES272" s="32">
        <f>SUM(EQ272-ER272)</f>
        <v>650</v>
      </c>
      <c r="ET272" s="33">
        <f>SUM(EQ272-ER272)</f>
        <v>650</v>
      </c>
      <c r="EU272" s="24">
        <v>0.2</v>
      </c>
      <c r="EV272" s="34">
        <f>SUM(ET272*EU272)</f>
        <v>130</v>
      </c>
      <c r="EW272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</row>
    <row r="273" spans="1:209" s="50" customFormat="1" ht="25.5" customHeight="1">
      <c r="A273" s="1">
        <v>269</v>
      </c>
      <c r="B273" s="5" t="s">
        <v>38</v>
      </c>
      <c r="C273" s="2" t="s">
        <v>214</v>
      </c>
      <c r="D273" s="37"/>
      <c r="E273" s="38"/>
      <c r="F273" s="37"/>
      <c r="G273" s="37"/>
      <c r="H273" s="37"/>
      <c r="I273" s="37"/>
      <c r="J273" s="37"/>
      <c r="K273" s="37"/>
      <c r="L273" s="37">
        <v>50</v>
      </c>
      <c r="M273" s="37"/>
      <c r="N273" s="37"/>
      <c r="O273" s="37"/>
      <c r="P273" s="37"/>
      <c r="Q273" s="37">
        <v>10</v>
      </c>
      <c r="R273" s="37"/>
      <c r="S273" s="37">
        <v>35</v>
      </c>
      <c r="T273" s="37">
        <v>5</v>
      </c>
      <c r="U273" s="37"/>
      <c r="V273" s="37"/>
      <c r="W273" s="37">
        <v>30</v>
      </c>
      <c r="X273" s="37">
        <v>100</v>
      </c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>
        <v>20</v>
      </c>
      <c r="BF273" s="37"/>
      <c r="BG273" s="37"/>
      <c r="BH273" s="37"/>
      <c r="BI273" s="37">
        <v>150</v>
      </c>
      <c r="BJ273" s="37"/>
      <c r="BK273" s="37"/>
      <c r="BL273" s="37"/>
      <c r="BM273" s="37"/>
      <c r="BN273" s="37"/>
      <c r="BO273" s="37"/>
      <c r="BP273" s="44"/>
      <c r="BQ273" s="37"/>
      <c r="BR273" s="37"/>
      <c r="BS273" s="37">
        <v>50</v>
      </c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>
        <v>100</v>
      </c>
      <c r="CF273" s="37"/>
      <c r="CG273" s="37">
        <v>20</v>
      </c>
      <c r="CH273" s="37"/>
      <c r="CI273" s="37"/>
      <c r="CJ273" s="37"/>
      <c r="CK273" s="37"/>
      <c r="CL273" s="37">
        <v>15</v>
      </c>
      <c r="CM273" s="37"/>
      <c r="CN273" s="37"/>
      <c r="CO273" s="37"/>
      <c r="CP273" s="37"/>
      <c r="CQ273" s="37"/>
      <c r="CR273" s="37"/>
      <c r="CS273" s="37"/>
      <c r="CT273" s="37">
        <v>20</v>
      </c>
      <c r="CU273" s="37">
        <v>50</v>
      </c>
      <c r="CV273" s="37"/>
      <c r="CW273" s="37"/>
      <c r="CX273" s="37">
        <v>10</v>
      </c>
      <c r="CY273" s="37"/>
      <c r="CZ273" s="37"/>
      <c r="DA273" s="37">
        <v>5</v>
      </c>
      <c r="DB273" s="37">
        <v>15</v>
      </c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>
        <v>20</v>
      </c>
      <c r="DX273" s="37"/>
      <c r="DY273" s="37"/>
      <c r="DZ273" s="37"/>
      <c r="EA273" s="37">
        <v>1000</v>
      </c>
      <c r="EB273" s="37"/>
      <c r="EC273" s="37">
        <v>50</v>
      </c>
      <c r="ED273" s="37"/>
      <c r="EE273" s="37"/>
      <c r="EF273" s="37">
        <v>200</v>
      </c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22">
        <f>SUM(D273:EP273)</f>
        <v>1955</v>
      </c>
      <c r="ER273" s="40">
        <v>55</v>
      </c>
      <c r="ES273" s="32">
        <f>SUM(EQ273-ER273)</f>
        <v>1900</v>
      </c>
      <c r="ET273" s="33">
        <f>SUM(EQ273-ER273)</f>
        <v>1900</v>
      </c>
      <c r="EU273" s="24">
        <v>0.15</v>
      </c>
      <c r="EV273" s="34">
        <f>SUM(ET273*EU273)</f>
        <v>285</v>
      </c>
      <c r="EW273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</row>
    <row r="274" spans="1:209" s="50" customFormat="1" ht="25.5" customHeight="1">
      <c r="A274" s="3">
        <v>270</v>
      </c>
      <c r="B274" s="5" t="s">
        <v>46</v>
      </c>
      <c r="C274" s="2" t="s">
        <v>214</v>
      </c>
      <c r="D274" s="37"/>
      <c r="E274" s="38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>
        <v>35</v>
      </c>
      <c r="T274" s="37"/>
      <c r="U274" s="37"/>
      <c r="V274" s="37"/>
      <c r="W274" s="37">
        <v>30</v>
      </c>
      <c r="X274" s="37">
        <v>10</v>
      </c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>
        <v>50</v>
      </c>
      <c r="AY274" s="37"/>
      <c r="AZ274" s="37"/>
      <c r="BA274" s="37"/>
      <c r="BB274" s="37"/>
      <c r="BC274" s="37"/>
      <c r="BD274" s="37"/>
      <c r="BE274" s="37">
        <v>20</v>
      </c>
      <c r="BF274" s="37"/>
      <c r="BG274" s="37"/>
      <c r="BH274" s="37"/>
      <c r="BI274" s="37">
        <v>150</v>
      </c>
      <c r="BJ274" s="37"/>
      <c r="BK274" s="37"/>
      <c r="BL274" s="37"/>
      <c r="BM274" s="37"/>
      <c r="BN274" s="37"/>
      <c r="BO274" s="37"/>
      <c r="BP274" s="44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>
        <v>20</v>
      </c>
      <c r="CH274" s="37"/>
      <c r="CI274" s="37"/>
      <c r="CJ274" s="37"/>
      <c r="CK274" s="37"/>
      <c r="CL274" s="37">
        <v>15</v>
      </c>
      <c r="CM274" s="37"/>
      <c r="CN274" s="37"/>
      <c r="CO274" s="37"/>
      <c r="CP274" s="37"/>
      <c r="CQ274" s="37"/>
      <c r="CR274" s="37">
        <v>20</v>
      </c>
      <c r="CS274" s="37"/>
      <c r="CT274" s="37"/>
      <c r="CU274" s="37"/>
      <c r="CV274" s="37"/>
      <c r="CW274" s="37"/>
      <c r="CX274" s="37">
        <v>10</v>
      </c>
      <c r="CY274" s="37"/>
      <c r="CZ274" s="37"/>
      <c r="DA274" s="37"/>
      <c r="DB274" s="37"/>
      <c r="DC274" s="37">
        <v>20</v>
      </c>
      <c r="DD274" s="37"/>
      <c r="DE274" s="37"/>
      <c r="DF274" s="37">
        <v>30</v>
      </c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>
        <v>20</v>
      </c>
      <c r="DX274" s="37"/>
      <c r="DY274" s="37"/>
      <c r="DZ274" s="37"/>
      <c r="EA274" s="37"/>
      <c r="EB274" s="37"/>
      <c r="EC274" s="37"/>
      <c r="ED274" s="37"/>
      <c r="EE274" s="37"/>
      <c r="EF274" s="37">
        <v>200</v>
      </c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22">
        <f>SUM(D274:EP274)</f>
        <v>630</v>
      </c>
      <c r="ER274" s="40">
        <v>30</v>
      </c>
      <c r="ES274" s="32">
        <f>SUM(EQ274-ER274)</f>
        <v>600</v>
      </c>
      <c r="ET274" s="33">
        <f>SUM(EQ274-ER274)</f>
        <v>600</v>
      </c>
      <c r="EU274" s="24">
        <v>0.1</v>
      </c>
      <c r="EV274" s="34">
        <f>SUM(ET274*EU274)</f>
        <v>60</v>
      </c>
      <c r="EW274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</row>
    <row r="275" spans="1:209" s="50" customFormat="1" ht="25.5" customHeight="1">
      <c r="A275" s="1">
        <v>271</v>
      </c>
      <c r="B275" s="5" t="s">
        <v>77</v>
      </c>
      <c r="C275" s="2" t="s">
        <v>50</v>
      </c>
      <c r="D275" s="37"/>
      <c r="E275" s="38">
        <v>3000</v>
      </c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44"/>
      <c r="BQ275" s="37"/>
      <c r="BR275" s="37">
        <v>60</v>
      </c>
      <c r="BS275" s="37"/>
      <c r="BT275" s="37"/>
      <c r="BU275" s="37"/>
      <c r="BV275" s="37"/>
      <c r="BW275" s="37"/>
      <c r="BX275" s="37"/>
      <c r="BY275" s="37">
        <v>50</v>
      </c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>
        <v>15</v>
      </c>
      <c r="CM275" s="37"/>
      <c r="CN275" s="37"/>
      <c r="CO275" s="37"/>
      <c r="CP275" s="37"/>
      <c r="CQ275" s="37"/>
      <c r="CR275" s="37"/>
      <c r="CS275" s="37"/>
      <c r="CT275" s="37">
        <v>20</v>
      </c>
      <c r="CU275" s="37"/>
      <c r="CV275" s="37"/>
      <c r="CW275" s="37"/>
      <c r="CX275" s="37">
        <v>10</v>
      </c>
      <c r="CY275" s="37"/>
      <c r="CZ275" s="37"/>
      <c r="DA275" s="37"/>
      <c r="DB275" s="37"/>
      <c r="DC275" s="37"/>
      <c r="DD275" s="37"/>
      <c r="DE275" s="37"/>
      <c r="DF275" s="37"/>
      <c r="DG275" s="37"/>
      <c r="DH275" s="37">
        <v>100</v>
      </c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>
        <v>10</v>
      </c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22">
        <f>SUM(D275:EP275)</f>
        <v>3265</v>
      </c>
      <c r="ER275" s="40">
        <v>65</v>
      </c>
      <c r="ES275" s="32">
        <f>SUM(EQ275-ER275)</f>
        <v>3200</v>
      </c>
      <c r="ET275" s="33">
        <f>SUM(EQ275-ER275)</f>
        <v>3200</v>
      </c>
      <c r="EU275" s="24">
        <v>0.1</v>
      </c>
      <c r="EV275" s="34">
        <f>SUM(ET275*EU275)</f>
        <v>320</v>
      </c>
      <c r="EW275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</row>
    <row r="276" spans="1:209" s="50" customFormat="1" ht="25.5" customHeight="1">
      <c r="A276" s="3">
        <v>272</v>
      </c>
      <c r="B276" s="5" t="s">
        <v>76</v>
      </c>
      <c r="C276" s="2" t="s">
        <v>50</v>
      </c>
      <c r="D276" s="37"/>
      <c r="E276" s="38">
        <v>3000</v>
      </c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>
        <v>100</v>
      </c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>
        <v>50</v>
      </c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>
        <v>50</v>
      </c>
      <c r="AY276" s="37"/>
      <c r="AZ276" s="37"/>
      <c r="BA276" s="37">
        <v>50</v>
      </c>
      <c r="BB276" s="37">
        <v>50</v>
      </c>
      <c r="BC276" s="37"/>
      <c r="BD276" s="37"/>
      <c r="BE276" s="37"/>
      <c r="BF276" s="37">
        <v>250</v>
      </c>
      <c r="BG276" s="37"/>
      <c r="BH276" s="37"/>
      <c r="BI276" s="37"/>
      <c r="BJ276" s="37"/>
      <c r="BK276" s="37"/>
      <c r="BL276" s="37"/>
      <c r="BM276" s="37"/>
      <c r="BN276" s="37"/>
      <c r="BO276" s="37"/>
      <c r="BP276" s="44"/>
      <c r="BQ276" s="37"/>
      <c r="BR276" s="37"/>
      <c r="BS276" s="37"/>
      <c r="BT276" s="37"/>
      <c r="BU276" s="37"/>
      <c r="BV276" s="37"/>
      <c r="BW276" s="37"/>
      <c r="BX276" s="37"/>
      <c r="BY276" s="37">
        <v>100</v>
      </c>
      <c r="BZ276" s="37"/>
      <c r="CA276" s="37"/>
      <c r="CB276" s="37"/>
      <c r="CC276" s="37"/>
      <c r="CD276" s="37"/>
      <c r="CE276" s="37">
        <v>100</v>
      </c>
      <c r="CF276" s="37"/>
      <c r="CG276" s="37"/>
      <c r="CH276" s="37"/>
      <c r="CI276" s="37"/>
      <c r="CJ276" s="37"/>
      <c r="CK276" s="37"/>
      <c r="CL276" s="37">
        <v>15</v>
      </c>
      <c r="CM276" s="37"/>
      <c r="CN276" s="37">
        <v>200</v>
      </c>
      <c r="CO276" s="37"/>
      <c r="CP276" s="37"/>
      <c r="CQ276" s="37"/>
      <c r="CR276" s="37"/>
      <c r="CS276" s="37"/>
      <c r="CT276" s="37">
        <v>20</v>
      </c>
      <c r="CU276" s="37"/>
      <c r="CV276" s="37"/>
      <c r="CW276" s="37"/>
      <c r="CX276" s="37">
        <v>10</v>
      </c>
      <c r="CY276" s="37"/>
      <c r="CZ276" s="37"/>
      <c r="DA276" s="37"/>
      <c r="DB276" s="37"/>
      <c r="DC276" s="37"/>
      <c r="DD276" s="37"/>
      <c r="DE276" s="37"/>
      <c r="DF276" s="37">
        <v>20</v>
      </c>
      <c r="DG276" s="37"/>
      <c r="DH276" s="37">
        <v>50</v>
      </c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>
        <v>400</v>
      </c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22">
        <f>SUM(D276:EP276)</f>
        <v>4465</v>
      </c>
      <c r="ER276" s="40">
        <v>65</v>
      </c>
      <c r="ES276" s="32">
        <f>SUM(EQ276-ER276)</f>
        <v>4400</v>
      </c>
      <c r="ET276" s="33">
        <f>SUM(EQ276-ER276)</f>
        <v>4400</v>
      </c>
      <c r="EU276" s="24">
        <v>0.1</v>
      </c>
      <c r="EV276" s="34">
        <f>SUM(ET276*EU276)</f>
        <v>440</v>
      </c>
      <c r="EW27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</row>
    <row r="277" spans="1:209" s="50" customFormat="1" ht="25.5" customHeight="1">
      <c r="A277" s="1">
        <v>273</v>
      </c>
      <c r="B277" s="5" t="s">
        <v>129</v>
      </c>
      <c r="C277" s="2" t="s">
        <v>214</v>
      </c>
      <c r="D277" s="37"/>
      <c r="E277" s="38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44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>
        <v>15</v>
      </c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>
        <v>10</v>
      </c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>
        <v>50</v>
      </c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>
        <v>30</v>
      </c>
      <c r="EQ277" s="22">
        <f>SUM(D277:EP277)</f>
        <v>105</v>
      </c>
      <c r="ER277" s="40">
        <v>5</v>
      </c>
      <c r="ES277" s="32">
        <f>SUM(EQ277-ER277)</f>
        <v>100</v>
      </c>
      <c r="ET277" s="33">
        <f>SUM(EQ277-ER277)</f>
        <v>100</v>
      </c>
      <c r="EU277" s="24">
        <v>0.2</v>
      </c>
      <c r="EV277" s="34">
        <f>SUM(ET277*EU277)</f>
        <v>20</v>
      </c>
      <c r="EW277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</row>
    <row r="278" spans="1:209" s="50" customFormat="1" ht="25.5" customHeight="1">
      <c r="A278" s="3">
        <v>274</v>
      </c>
      <c r="B278" s="5" t="s">
        <v>131</v>
      </c>
      <c r="C278" s="2" t="s">
        <v>214</v>
      </c>
      <c r="D278" s="37"/>
      <c r="E278" s="38">
        <v>3000</v>
      </c>
      <c r="F278" s="37"/>
      <c r="G278" s="37"/>
      <c r="H278" s="37"/>
      <c r="I278" s="37"/>
      <c r="J278" s="37"/>
      <c r="K278" s="37"/>
      <c r="L278" s="37">
        <v>50</v>
      </c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>
        <v>5</v>
      </c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44"/>
      <c r="BQ278" s="37"/>
      <c r="BR278" s="37"/>
      <c r="BS278" s="37"/>
      <c r="BT278" s="37"/>
      <c r="BU278" s="37"/>
      <c r="BV278" s="37"/>
      <c r="BW278" s="37"/>
      <c r="BX278" s="37"/>
      <c r="BY278" s="37">
        <v>50</v>
      </c>
      <c r="BZ278" s="37"/>
      <c r="CA278" s="37"/>
      <c r="CB278" s="37"/>
      <c r="CC278" s="37"/>
      <c r="CD278" s="37"/>
      <c r="CE278" s="37"/>
      <c r="CF278" s="37"/>
      <c r="CG278" s="37">
        <v>20</v>
      </c>
      <c r="CH278" s="37"/>
      <c r="CI278" s="37"/>
      <c r="CJ278" s="37"/>
      <c r="CK278" s="37">
        <v>40</v>
      </c>
      <c r="CL278" s="37">
        <v>15</v>
      </c>
      <c r="CM278" s="37"/>
      <c r="CN278" s="37"/>
      <c r="CO278" s="37">
        <v>20</v>
      </c>
      <c r="CP278" s="37"/>
      <c r="CQ278" s="37"/>
      <c r="CR278" s="37"/>
      <c r="CS278" s="37"/>
      <c r="CT278" s="37"/>
      <c r="CU278" s="37"/>
      <c r="CV278" s="37"/>
      <c r="CW278" s="37"/>
      <c r="CX278" s="37">
        <v>10</v>
      </c>
      <c r="CY278" s="37"/>
      <c r="CZ278" s="37"/>
      <c r="DA278" s="37"/>
      <c r="DB278" s="37"/>
      <c r="DC278" s="37"/>
      <c r="DD278" s="37"/>
      <c r="DE278" s="37"/>
      <c r="DF278" s="37"/>
      <c r="DG278" s="37"/>
      <c r="DH278" s="37">
        <v>100</v>
      </c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>
        <v>10</v>
      </c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>
        <v>10</v>
      </c>
      <c r="EQ278" s="22">
        <f>SUM(D278:EP278)</f>
        <v>3330</v>
      </c>
      <c r="ER278" s="40">
        <v>30</v>
      </c>
      <c r="ES278" s="32">
        <f>SUM(EQ278-ER278)</f>
        <v>3300</v>
      </c>
      <c r="ET278" s="33">
        <f>SUM(EQ278-ER278)</f>
        <v>3300</v>
      </c>
      <c r="EU278" s="24">
        <v>0.15</v>
      </c>
      <c r="EV278" s="34">
        <f>SUM(ET278*EU278)</f>
        <v>495</v>
      </c>
      <c r="EW278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</row>
    <row r="279" spans="1:209" s="50" customFormat="1" ht="25.5" customHeight="1">
      <c r="A279" s="1">
        <v>275</v>
      </c>
      <c r="B279" s="5" t="s">
        <v>133</v>
      </c>
      <c r="C279" s="2" t="s">
        <v>214</v>
      </c>
      <c r="D279" s="37"/>
      <c r="E279" s="38">
        <v>1500</v>
      </c>
      <c r="F279" s="37"/>
      <c r="G279" s="37"/>
      <c r="H279" s="37"/>
      <c r="I279" s="37"/>
      <c r="J279" s="37"/>
      <c r="K279" s="37"/>
      <c r="L279" s="37">
        <v>30</v>
      </c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>
        <v>5</v>
      </c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44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>
        <v>15</v>
      </c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>
        <v>10</v>
      </c>
      <c r="CY279" s="37"/>
      <c r="CZ279" s="37"/>
      <c r="DA279" s="37"/>
      <c r="DB279" s="37"/>
      <c r="DC279" s="37">
        <v>5</v>
      </c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22">
        <f>SUM(D279:EP279)</f>
        <v>1565</v>
      </c>
      <c r="ER279" s="40">
        <v>15</v>
      </c>
      <c r="ES279" s="32">
        <f>SUM(EQ279-ER279)</f>
        <v>1550</v>
      </c>
      <c r="ET279" s="33">
        <f>SUM(EQ279-ER279)</f>
        <v>1550</v>
      </c>
      <c r="EU279" s="24">
        <v>0.1</v>
      </c>
      <c r="EV279" s="34">
        <f>SUM(ET279*EU279)</f>
        <v>155</v>
      </c>
      <c r="EW279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</row>
    <row r="280" spans="1:209" s="50" customFormat="1" ht="25.5" customHeight="1">
      <c r="A280" s="3">
        <v>276</v>
      </c>
      <c r="B280" s="5" t="s">
        <v>130</v>
      </c>
      <c r="C280" s="2" t="s">
        <v>214</v>
      </c>
      <c r="D280" s="37"/>
      <c r="E280" s="38">
        <v>500</v>
      </c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>
        <v>5</v>
      </c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>
        <v>5</v>
      </c>
      <c r="BP280" s="44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>
        <v>15</v>
      </c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>
        <v>10</v>
      </c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22">
        <f>SUM(D280:EP280)</f>
        <v>535</v>
      </c>
      <c r="ER280" s="40">
        <v>35</v>
      </c>
      <c r="ES280" s="32">
        <f>SUM(EQ280-ER280)</f>
        <v>500</v>
      </c>
      <c r="ET280" s="33">
        <f>SUM(EQ280-ER280)</f>
        <v>500</v>
      </c>
      <c r="EU280" s="24">
        <v>0.2</v>
      </c>
      <c r="EV280" s="34">
        <f>SUM(ET280*EU280)</f>
        <v>100</v>
      </c>
      <c r="EW280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</row>
    <row r="281" spans="1:209" s="50" customFormat="1" ht="25.5" customHeight="1">
      <c r="A281" s="1">
        <v>277</v>
      </c>
      <c r="B281" s="5" t="s">
        <v>132</v>
      </c>
      <c r="C281" s="2" t="s">
        <v>214</v>
      </c>
      <c r="D281" s="37"/>
      <c r="E281" s="38"/>
      <c r="F281" s="37"/>
      <c r="G281" s="37"/>
      <c r="H281" s="37"/>
      <c r="I281" s="37"/>
      <c r="J281" s="37"/>
      <c r="K281" s="37"/>
      <c r="L281" s="37">
        <v>30</v>
      </c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>
        <v>5</v>
      </c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>
        <v>20</v>
      </c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>
        <v>5</v>
      </c>
      <c r="BP281" s="44"/>
      <c r="BQ281" s="37"/>
      <c r="BR281" s="37"/>
      <c r="BS281" s="37"/>
      <c r="BT281" s="37">
        <v>30</v>
      </c>
      <c r="BU281" s="37"/>
      <c r="BV281" s="37"/>
      <c r="BW281" s="37">
        <v>250</v>
      </c>
      <c r="BX281" s="37"/>
      <c r="BY281" s="37">
        <v>50</v>
      </c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>
        <v>30</v>
      </c>
      <c r="CL281" s="37">
        <v>15</v>
      </c>
      <c r="CM281" s="37"/>
      <c r="CN281" s="37"/>
      <c r="CO281" s="37">
        <v>20</v>
      </c>
      <c r="CP281" s="37"/>
      <c r="CQ281" s="37"/>
      <c r="CR281" s="37"/>
      <c r="CS281" s="37"/>
      <c r="CT281" s="37"/>
      <c r="CU281" s="37"/>
      <c r="CV281" s="37"/>
      <c r="CW281" s="37"/>
      <c r="CX281" s="37">
        <v>10</v>
      </c>
      <c r="CY281" s="37"/>
      <c r="CZ281" s="37"/>
      <c r="DA281" s="37">
        <v>5</v>
      </c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>
        <v>10</v>
      </c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22">
        <f>SUM(D281:EP281)</f>
        <v>480</v>
      </c>
      <c r="ER281" s="40">
        <v>30</v>
      </c>
      <c r="ES281" s="32">
        <f>SUM(EQ281-ER281)</f>
        <v>450</v>
      </c>
      <c r="ET281" s="33">
        <f>SUM(EQ281-ER281)</f>
        <v>450</v>
      </c>
      <c r="EU281" s="24">
        <v>0.1</v>
      </c>
      <c r="EV281" s="34">
        <f>SUM(ET281*EU281)</f>
        <v>45</v>
      </c>
      <c r="EW281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</row>
    <row r="282" spans="1:209" s="50" customFormat="1" ht="25.5" customHeight="1">
      <c r="A282" s="3">
        <v>278</v>
      </c>
      <c r="B282" s="5" t="s">
        <v>134</v>
      </c>
      <c r="C282" s="2" t="s">
        <v>214</v>
      </c>
      <c r="D282" s="37"/>
      <c r="E282" s="38"/>
      <c r="F282" s="37"/>
      <c r="G282" s="37"/>
      <c r="H282" s="37"/>
      <c r="I282" s="37"/>
      <c r="J282" s="37"/>
      <c r="K282" s="37"/>
      <c r="L282" s="37">
        <v>30</v>
      </c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>
        <v>5</v>
      </c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44"/>
      <c r="BQ282" s="37"/>
      <c r="BR282" s="37"/>
      <c r="BS282" s="37"/>
      <c r="BT282" s="37"/>
      <c r="BU282" s="37"/>
      <c r="BV282" s="37"/>
      <c r="BW282" s="37">
        <v>30</v>
      </c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>
        <v>15</v>
      </c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>
        <v>10</v>
      </c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>
        <v>10</v>
      </c>
      <c r="EQ282" s="22">
        <f>SUM(D282:EP282)</f>
        <v>100</v>
      </c>
      <c r="ER282" s="40"/>
      <c r="ES282" s="32">
        <f>SUM(EQ282-ER282)</f>
        <v>100</v>
      </c>
      <c r="ET282" s="33">
        <f>SUM(EQ282-ER282)</f>
        <v>100</v>
      </c>
      <c r="EU282" s="24">
        <v>0.1</v>
      </c>
      <c r="EV282" s="34">
        <f>SUM(ET282*EU282)</f>
        <v>10</v>
      </c>
      <c r="EW282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</row>
    <row r="283" spans="1:209" s="50" customFormat="1" ht="25.5" customHeight="1">
      <c r="A283" s="1">
        <v>279</v>
      </c>
      <c r="B283" s="5" t="s">
        <v>136</v>
      </c>
      <c r="C283" s="2" t="s">
        <v>50</v>
      </c>
      <c r="D283" s="37"/>
      <c r="E283" s="38">
        <v>15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>
        <v>30</v>
      </c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>
        <v>20</v>
      </c>
      <c r="AN283" s="37"/>
      <c r="AO283" s="37"/>
      <c r="AP283" s="37"/>
      <c r="AQ283" s="37"/>
      <c r="AR283" s="37"/>
      <c r="AS283" s="37"/>
      <c r="AT283" s="37">
        <v>5</v>
      </c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>
        <v>100</v>
      </c>
      <c r="BJ283" s="37"/>
      <c r="BK283" s="37"/>
      <c r="BL283" s="37"/>
      <c r="BM283" s="37"/>
      <c r="BN283" s="37"/>
      <c r="BO283" s="37"/>
      <c r="BP283" s="44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>
        <v>20</v>
      </c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>
        <v>10</v>
      </c>
      <c r="CY283" s="37"/>
      <c r="CZ283" s="37"/>
      <c r="DA283" s="37">
        <v>5</v>
      </c>
      <c r="DB283" s="37">
        <v>30</v>
      </c>
      <c r="DC283" s="37"/>
      <c r="DD283" s="37">
        <v>5</v>
      </c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22">
        <f>SUM(D283:EP283)</f>
        <v>240</v>
      </c>
      <c r="ER283" s="40">
        <v>40</v>
      </c>
      <c r="ES283" s="32">
        <f>SUM(EQ283-ER283)</f>
        <v>200</v>
      </c>
      <c r="ET283" s="33">
        <f>SUM(EQ283-ER283)</f>
        <v>200</v>
      </c>
      <c r="EU283" s="24">
        <v>0.4</v>
      </c>
      <c r="EV283" s="34">
        <f>SUM(ET283*EU283)</f>
        <v>80</v>
      </c>
      <c r="EW283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</row>
    <row r="284" spans="1:209" s="50" customFormat="1" ht="25.5" customHeight="1">
      <c r="A284" s="3">
        <v>280</v>
      </c>
      <c r="B284" s="5" t="s">
        <v>135</v>
      </c>
      <c r="C284" s="2" t="s">
        <v>50</v>
      </c>
      <c r="D284" s="37"/>
      <c r="E284" s="38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>
        <v>10</v>
      </c>
      <c r="R284" s="37"/>
      <c r="S284" s="37"/>
      <c r="T284" s="37"/>
      <c r="U284" s="37"/>
      <c r="V284" s="37"/>
      <c r="W284" s="37">
        <v>30</v>
      </c>
      <c r="X284" s="37">
        <v>10</v>
      </c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>
        <v>10</v>
      </c>
      <c r="AK284" s="37"/>
      <c r="AL284" s="37"/>
      <c r="AM284" s="37">
        <v>20</v>
      </c>
      <c r="AN284" s="37"/>
      <c r="AO284" s="37"/>
      <c r="AP284" s="37"/>
      <c r="AQ284" s="37"/>
      <c r="AR284" s="37">
        <v>10</v>
      </c>
      <c r="AS284" s="37"/>
      <c r="AT284" s="37">
        <v>10</v>
      </c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>
        <v>100</v>
      </c>
      <c r="BJ284" s="37"/>
      <c r="BK284" s="37"/>
      <c r="BL284" s="37"/>
      <c r="BM284" s="37"/>
      <c r="BN284" s="37"/>
      <c r="BO284" s="37"/>
      <c r="BP284" s="44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>
        <v>30</v>
      </c>
      <c r="CE284" s="37"/>
      <c r="CF284" s="37"/>
      <c r="CG284" s="37">
        <v>20</v>
      </c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>
        <v>10</v>
      </c>
      <c r="CU284" s="37"/>
      <c r="CV284" s="37"/>
      <c r="CW284" s="37"/>
      <c r="CX284" s="37">
        <v>10</v>
      </c>
      <c r="CY284" s="37"/>
      <c r="CZ284" s="37"/>
      <c r="DA284" s="37">
        <v>5</v>
      </c>
      <c r="DB284" s="37">
        <v>10</v>
      </c>
      <c r="DC284" s="37">
        <v>5</v>
      </c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>
        <v>10</v>
      </c>
      <c r="EQ284" s="22">
        <f>SUM(D284:EP284)</f>
        <v>300</v>
      </c>
      <c r="ER284" s="40"/>
      <c r="ES284" s="32">
        <f>SUM(EQ284-ER284)</f>
        <v>300</v>
      </c>
      <c r="ET284" s="33">
        <f>SUM(EQ284-ER284)</f>
        <v>300</v>
      </c>
      <c r="EU284" s="24">
        <v>0.3</v>
      </c>
      <c r="EV284" s="34">
        <f>SUM(ET284*EU284)</f>
        <v>90</v>
      </c>
      <c r="EW284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</row>
    <row r="285" spans="1:209" s="50" customFormat="1" ht="25.5" customHeight="1">
      <c r="A285" s="1">
        <v>281</v>
      </c>
      <c r="B285" s="5" t="s">
        <v>206</v>
      </c>
      <c r="C285" s="2" t="s">
        <v>50</v>
      </c>
      <c r="D285" s="37"/>
      <c r="E285" s="38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>
        <v>10</v>
      </c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>
        <v>10</v>
      </c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44"/>
      <c r="BQ285" s="37"/>
      <c r="BR285" s="37"/>
      <c r="BS285" s="37"/>
      <c r="BT285" s="37"/>
      <c r="BU285" s="37"/>
      <c r="BV285" s="37"/>
      <c r="BW285" s="37"/>
      <c r="BX285" s="37"/>
      <c r="BY285" s="37">
        <v>15</v>
      </c>
      <c r="BZ285" s="37"/>
      <c r="CA285" s="37"/>
      <c r="CB285" s="37"/>
      <c r="CC285" s="37"/>
      <c r="CD285" s="37"/>
      <c r="CE285" s="37"/>
      <c r="CF285" s="37"/>
      <c r="CG285" s="37">
        <v>10</v>
      </c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>
        <v>10</v>
      </c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22">
        <f>SUM(D285:EP285)</f>
        <v>55</v>
      </c>
      <c r="ER285" s="40">
        <v>5</v>
      </c>
      <c r="ES285" s="32">
        <f>SUM(EQ285-ER285)</f>
        <v>50</v>
      </c>
      <c r="ET285" s="33">
        <f>SUM(EQ285-ER285)</f>
        <v>50</v>
      </c>
      <c r="EU285" s="24">
        <v>0.2</v>
      </c>
      <c r="EV285" s="34">
        <f>SUM(ET285*EU285)</f>
        <v>10</v>
      </c>
      <c r="EW285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</row>
    <row r="286" spans="1:209" s="50" customFormat="1" ht="25.5" customHeight="1">
      <c r="A286" s="3">
        <v>282</v>
      </c>
      <c r="B286" s="5" t="s">
        <v>207</v>
      </c>
      <c r="C286" s="2" t="s">
        <v>50</v>
      </c>
      <c r="D286" s="37"/>
      <c r="E286" s="38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44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>
        <v>10</v>
      </c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>
        <v>40</v>
      </c>
      <c r="EQ286" s="22">
        <f>SUM(D286:EP286)</f>
        <v>50</v>
      </c>
      <c r="ER286" s="40"/>
      <c r="ES286" s="32">
        <f>SUM(EQ286-ER286)</f>
        <v>50</v>
      </c>
      <c r="ET286" s="33">
        <f>SUM(EQ286-ER286)</f>
        <v>50</v>
      </c>
      <c r="EU286" s="24">
        <v>0.15</v>
      </c>
      <c r="EV286" s="34">
        <f>SUM(ET286*EU286)</f>
        <v>7.5</v>
      </c>
      <c r="EW28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</row>
    <row r="287" spans="1:209" s="50" customFormat="1" ht="25.5" customHeight="1">
      <c r="A287" s="1">
        <v>283</v>
      </c>
      <c r="B287" s="5" t="s">
        <v>208</v>
      </c>
      <c r="C287" s="2" t="s">
        <v>50</v>
      </c>
      <c r="D287" s="37"/>
      <c r="E287" s="38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>
        <v>2000</v>
      </c>
      <c r="BG287" s="37"/>
      <c r="BH287" s="37"/>
      <c r="BI287" s="37"/>
      <c r="BJ287" s="37"/>
      <c r="BK287" s="37"/>
      <c r="BL287" s="37"/>
      <c r="BM287" s="37"/>
      <c r="BN287" s="37"/>
      <c r="BO287" s="37"/>
      <c r="BP287" s="44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>
        <v>30000</v>
      </c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22">
        <f>SUM(D287:EP287)</f>
        <v>32000</v>
      </c>
      <c r="ER287" s="40"/>
      <c r="ES287" s="32">
        <f>SUM(EQ287-ER287)</f>
        <v>32000</v>
      </c>
      <c r="ET287" s="33">
        <f>SUM(EQ287-ER287)</f>
        <v>32000</v>
      </c>
      <c r="EU287" s="24">
        <v>0.15</v>
      </c>
      <c r="EV287" s="77">
        <f>SUM(ET287*EU287)</f>
        <v>4800</v>
      </c>
      <c r="EW287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</row>
    <row r="288" spans="1:209" s="50" customFormat="1" ht="25.5" customHeight="1">
      <c r="A288" s="3">
        <v>284</v>
      </c>
      <c r="B288" s="5" t="s">
        <v>69</v>
      </c>
      <c r="C288" s="2" t="s">
        <v>214</v>
      </c>
      <c r="D288" s="37"/>
      <c r="E288" s="38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44"/>
      <c r="BQ288" s="37"/>
      <c r="BR288" s="37"/>
      <c r="BS288" s="37"/>
      <c r="BT288" s="37"/>
      <c r="BU288" s="37"/>
      <c r="BV288" s="37"/>
      <c r="BW288" s="37">
        <v>300</v>
      </c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22">
        <f>SUM(D288:EP288)</f>
        <v>300</v>
      </c>
      <c r="ER288" s="40"/>
      <c r="ES288" s="32">
        <f>SUM(EQ288-ER288)</f>
        <v>300</v>
      </c>
      <c r="ET288" s="33">
        <f>SUM(EQ288-ER288)</f>
        <v>300</v>
      </c>
      <c r="EU288" s="24">
        <v>0.35</v>
      </c>
      <c r="EV288" s="34">
        <f>SUM(ET288*EU288)</f>
        <v>105</v>
      </c>
      <c r="EW288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</row>
    <row r="289" spans="1:209" s="50" customFormat="1" ht="25.5" customHeight="1">
      <c r="A289" s="1">
        <v>285</v>
      </c>
      <c r="B289" s="5" t="s">
        <v>75</v>
      </c>
      <c r="C289" s="2" t="s">
        <v>50</v>
      </c>
      <c r="D289" s="37"/>
      <c r="E289" s="38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>
        <v>10</v>
      </c>
      <c r="AN289" s="37"/>
      <c r="AO289" s="37"/>
      <c r="AP289" s="37"/>
      <c r="AQ289" s="37"/>
      <c r="AR289" s="37"/>
      <c r="AS289" s="37"/>
      <c r="AT289" s="37"/>
      <c r="AU289" s="37"/>
      <c r="AV289" s="37"/>
      <c r="AW289" s="37">
        <v>1</v>
      </c>
      <c r="AX289" s="37"/>
      <c r="AY289" s="37"/>
      <c r="AZ289" s="37"/>
      <c r="BA289" s="37"/>
      <c r="BB289" s="37"/>
      <c r="BC289" s="37"/>
      <c r="BD289" s="37"/>
      <c r="BE289" s="37">
        <v>2</v>
      </c>
      <c r="BF289" s="37"/>
      <c r="BG289" s="37"/>
      <c r="BH289" s="37"/>
      <c r="BI289" s="37">
        <v>5</v>
      </c>
      <c r="BJ289" s="37"/>
      <c r="BK289" s="37"/>
      <c r="BL289" s="37"/>
      <c r="BM289" s="37"/>
      <c r="BN289" s="37"/>
      <c r="BO289" s="37"/>
      <c r="BP289" s="44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>
        <v>2</v>
      </c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22">
        <f>SUM(D289:EP289)</f>
        <v>20</v>
      </c>
      <c r="ER289" s="40"/>
      <c r="ES289" s="32">
        <f>SUM(EQ289-ER289)</f>
        <v>20</v>
      </c>
      <c r="ET289" s="33">
        <f>SUM(EQ289-ER289)</f>
        <v>20</v>
      </c>
      <c r="EU289" s="24">
        <v>1.2</v>
      </c>
      <c r="EV289" s="34">
        <f>SUM(ET289*EU289)</f>
        <v>24</v>
      </c>
      <c r="EW289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</row>
    <row r="290" spans="1:209" s="50" customFormat="1" ht="25.5" customHeight="1">
      <c r="A290" s="3">
        <v>286</v>
      </c>
      <c r="B290" s="20" t="s">
        <v>267</v>
      </c>
      <c r="C290" s="2" t="s">
        <v>50</v>
      </c>
      <c r="D290" s="37"/>
      <c r="E290" s="38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>
        <v>1</v>
      </c>
      <c r="AN290" s="37"/>
      <c r="AO290" s="37"/>
      <c r="AP290" s="37"/>
      <c r="AQ290" s="37"/>
      <c r="AR290" s="37"/>
      <c r="AS290" s="37"/>
      <c r="AT290" s="37"/>
      <c r="AU290" s="37"/>
      <c r="AV290" s="37"/>
      <c r="AW290" s="37">
        <v>1</v>
      </c>
      <c r="AX290" s="37"/>
      <c r="AY290" s="37"/>
      <c r="AZ290" s="37"/>
      <c r="BA290" s="37"/>
      <c r="BB290" s="37">
        <v>1</v>
      </c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44"/>
      <c r="BQ290" s="37"/>
      <c r="BR290" s="37"/>
      <c r="BS290" s="37">
        <v>1</v>
      </c>
      <c r="BT290" s="37"/>
      <c r="BU290" s="37">
        <v>1</v>
      </c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>
        <v>1</v>
      </c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>
        <v>2</v>
      </c>
      <c r="EG290" s="37"/>
      <c r="EH290" s="37"/>
      <c r="EI290" s="37"/>
      <c r="EJ290" s="37"/>
      <c r="EK290" s="37"/>
      <c r="EL290" s="37"/>
      <c r="EM290" s="37"/>
      <c r="EN290" s="37"/>
      <c r="EO290" s="37"/>
      <c r="EP290" s="37">
        <v>2</v>
      </c>
      <c r="EQ290" s="22">
        <f>SUM(D290:EP290)</f>
        <v>10</v>
      </c>
      <c r="ER290" s="40"/>
      <c r="ES290" s="32">
        <f>SUM(EQ290-ER290)</f>
        <v>10</v>
      </c>
      <c r="ET290" s="33">
        <f>SUM(EQ290-ER290)</f>
        <v>10</v>
      </c>
      <c r="EU290" s="24">
        <v>13</v>
      </c>
      <c r="EV290" s="34">
        <f>SUM(ET290*EU290)</f>
        <v>130</v>
      </c>
      <c r="EW290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</row>
    <row r="291" spans="1:209" s="50" customFormat="1" ht="25.5" customHeight="1">
      <c r="A291" s="1">
        <v>287</v>
      </c>
      <c r="B291" s="13" t="s">
        <v>70</v>
      </c>
      <c r="C291" s="2" t="s">
        <v>50</v>
      </c>
      <c r="D291" s="37"/>
      <c r="E291" s="38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>
        <v>1</v>
      </c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44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>
        <v>2</v>
      </c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>
        <v>2</v>
      </c>
      <c r="EQ291" s="22">
        <f>SUM(D291:EP291)</f>
        <v>5</v>
      </c>
      <c r="ER291" s="40"/>
      <c r="ES291" s="32">
        <f>SUM(EQ291-ER291)</f>
        <v>5</v>
      </c>
      <c r="ET291" s="33">
        <f>SUM(EQ291-ER291)</f>
        <v>5</v>
      </c>
      <c r="EU291" s="24">
        <v>2.9</v>
      </c>
      <c r="EV291" s="34">
        <f>SUM(ET291*EU291)</f>
        <v>14.5</v>
      </c>
      <c r="EW291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</row>
    <row r="292" spans="1:209" s="50" customFormat="1" ht="25.5" customHeight="1">
      <c r="A292" s="3">
        <v>288</v>
      </c>
      <c r="B292" s="13" t="s">
        <v>71</v>
      </c>
      <c r="C292" s="2" t="s">
        <v>50</v>
      </c>
      <c r="D292" s="37"/>
      <c r="E292" s="38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>
        <v>1</v>
      </c>
      <c r="AX292" s="37"/>
      <c r="AY292" s="37"/>
      <c r="AZ292" s="37"/>
      <c r="BA292" s="37"/>
      <c r="BB292" s="37"/>
      <c r="BC292" s="37">
        <v>2</v>
      </c>
      <c r="BD292" s="37">
        <v>1</v>
      </c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44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>
        <v>1</v>
      </c>
      <c r="EQ292" s="22">
        <f>SUM(D292:EP292)</f>
        <v>5</v>
      </c>
      <c r="ER292" s="40"/>
      <c r="ES292" s="32">
        <f>SUM(EQ292-ER292)</f>
        <v>5</v>
      </c>
      <c r="ET292" s="33">
        <f>SUM(EQ292-ER292)</f>
        <v>5</v>
      </c>
      <c r="EU292" s="24">
        <v>4.8</v>
      </c>
      <c r="EV292" s="34">
        <f>SUM(ET292*EU292)</f>
        <v>24</v>
      </c>
      <c r="EW292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</row>
    <row r="293" spans="1:209" s="50" customFormat="1" ht="25.5" customHeight="1">
      <c r="A293" s="1">
        <v>289</v>
      </c>
      <c r="B293" s="13" t="s">
        <v>65</v>
      </c>
      <c r="C293" s="2" t="s">
        <v>50</v>
      </c>
      <c r="D293" s="37"/>
      <c r="E293" s="38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>
        <v>2</v>
      </c>
      <c r="AX293" s="37"/>
      <c r="AY293" s="37"/>
      <c r="AZ293" s="37">
        <v>1</v>
      </c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44"/>
      <c r="BQ293" s="37"/>
      <c r="BR293" s="37"/>
      <c r="BS293" s="37"/>
      <c r="BT293" s="37"/>
      <c r="BU293" s="37"/>
      <c r="BV293" s="37"/>
      <c r="BW293" s="37">
        <v>10</v>
      </c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>
        <v>2</v>
      </c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22">
        <f>SUM(D293:EP293)</f>
        <v>15</v>
      </c>
      <c r="ER293" s="40"/>
      <c r="ES293" s="32">
        <f>SUM(EQ293-ER293)</f>
        <v>15</v>
      </c>
      <c r="ET293" s="33">
        <f>SUM(EQ293-ER293)</f>
        <v>15</v>
      </c>
      <c r="EU293" s="24">
        <v>2.8</v>
      </c>
      <c r="EV293" s="34">
        <f>SUM(ET293*EU293)</f>
        <v>42</v>
      </c>
      <c r="EW293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</row>
    <row r="294" spans="1:209" s="50" customFormat="1" ht="25.5" customHeight="1">
      <c r="A294" s="3">
        <v>290</v>
      </c>
      <c r="B294" s="13" t="s">
        <v>66</v>
      </c>
      <c r="C294" s="2" t="s">
        <v>50</v>
      </c>
      <c r="D294" s="37"/>
      <c r="E294" s="38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>
        <v>2</v>
      </c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44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>
        <v>2</v>
      </c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>
        <v>3</v>
      </c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22">
        <f>SUM(D294:EP294)</f>
        <v>7</v>
      </c>
      <c r="ER294" s="40">
        <v>2</v>
      </c>
      <c r="ES294" s="32">
        <f>SUM(EQ294-ER294)</f>
        <v>5</v>
      </c>
      <c r="ET294" s="33">
        <f>SUM(EQ294-ER294)</f>
        <v>5</v>
      </c>
      <c r="EU294" s="24">
        <v>4.7</v>
      </c>
      <c r="EV294" s="34">
        <f>SUM(ET294*EU294)</f>
        <v>23.5</v>
      </c>
      <c r="EW294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</row>
    <row r="295" spans="1:209" s="50" customFormat="1" ht="25.5" customHeight="1">
      <c r="A295" s="1">
        <v>291</v>
      </c>
      <c r="B295" s="13" t="s">
        <v>67</v>
      </c>
      <c r="C295" s="2" t="s">
        <v>50</v>
      </c>
      <c r="D295" s="37"/>
      <c r="E295" s="38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44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>
        <v>2</v>
      </c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22">
        <f>SUM(D295:EP295)</f>
        <v>2</v>
      </c>
      <c r="ER295" s="40"/>
      <c r="ES295" s="32">
        <f>SUM(EQ295-ER295)</f>
        <v>2</v>
      </c>
      <c r="ET295" s="33">
        <f>SUM(EQ295-ER295)</f>
        <v>2</v>
      </c>
      <c r="EU295" s="24">
        <v>3.9</v>
      </c>
      <c r="EV295" s="34">
        <f>SUM(ET295*EU295)</f>
        <v>7.8</v>
      </c>
      <c r="EW295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</row>
    <row r="296" spans="1:209" s="50" customFormat="1" ht="25.5" customHeight="1">
      <c r="A296" s="3">
        <v>292</v>
      </c>
      <c r="B296" s="13" t="s">
        <v>62</v>
      </c>
      <c r="C296" s="2" t="s">
        <v>50</v>
      </c>
      <c r="D296" s="37"/>
      <c r="E296" s="38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>
        <v>2</v>
      </c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44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22">
        <f>SUM(D296:EP296)</f>
        <v>2</v>
      </c>
      <c r="ER296" s="40"/>
      <c r="ES296" s="32">
        <f>SUM(EQ296-ER296)</f>
        <v>2</v>
      </c>
      <c r="ET296" s="33">
        <f>SUM(EQ296-ER296)</f>
        <v>2</v>
      </c>
      <c r="EU296" s="24">
        <v>5.6</v>
      </c>
      <c r="EV296" s="34">
        <f>SUM(ET296*EU296)</f>
        <v>11.2</v>
      </c>
      <c r="EW29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</row>
    <row r="297" spans="1:209" s="50" customFormat="1" ht="25.5" customHeight="1">
      <c r="A297" s="1">
        <v>293</v>
      </c>
      <c r="B297" s="5" t="s">
        <v>23</v>
      </c>
      <c r="C297" s="2" t="s">
        <v>50</v>
      </c>
      <c r="D297" s="37"/>
      <c r="E297" s="38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>
        <v>1</v>
      </c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>
        <v>1</v>
      </c>
      <c r="AK297" s="37"/>
      <c r="AL297" s="37">
        <v>1</v>
      </c>
      <c r="AM297" s="37">
        <v>5</v>
      </c>
      <c r="AN297" s="37"/>
      <c r="AO297" s="37"/>
      <c r="AP297" s="37"/>
      <c r="AQ297" s="37"/>
      <c r="AR297" s="37"/>
      <c r="AS297" s="37"/>
      <c r="AT297" s="37"/>
      <c r="AU297" s="37"/>
      <c r="AV297" s="37">
        <v>1</v>
      </c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44"/>
      <c r="BQ297" s="37"/>
      <c r="BR297" s="37"/>
      <c r="BS297" s="37"/>
      <c r="BT297" s="37"/>
      <c r="BU297" s="37"/>
      <c r="BV297" s="37"/>
      <c r="BW297" s="37"/>
      <c r="BX297" s="37">
        <v>1</v>
      </c>
      <c r="BY297" s="37"/>
      <c r="BZ297" s="37"/>
      <c r="CA297" s="37"/>
      <c r="CB297" s="37"/>
      <c r="CC297" s="37"/>
      <c r="CD297" s="37"/>
      <c r="CE297" s="37">
        <v>1</v>
      </c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>
        <v>1</v>
      </c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>
        <v>1</v>
      </c>
      <c r="EB297" s="37"/>
      <c r="EC297" s="37">
        <v>1</v>
      </c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22">
        <f>SUM(D297:EP297)</f>
        <v>14</v>
      </c>
      <c r="ER297" s="40">
        <v>4</v>
      </c>
      <c r="ES297" s="32">
        <f>SUM(EQ297-ER297)</f>
        <v>10</v>
      </c>
      <c r="ET297" s="33">
        <f>SUM(EQ297-ER297)</f>
        <v>10</v>
      </c>
      <c r="EU297" s="24">
        <v>1.8</v>
      </c>
      <c r="EV297" s="34">
        <f>SUM(ET297*EU297)</f>
        <v>18</v>
      </c>
      <c r="EW297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</row>
    <row r="298" spans="1:209" s="50" customFormat="1" ht="25.5" customHeight="1">
      <c r="A298" s="3">
        <v>294</v>
      </c>
      <c r="B298" s="5" t="s">
        <v>24</v>
      </c>
      <c r="C298" s="2" t="s">
        <v>50</v>
      </c>
      <c r="D298" s="37"/>
      <c r="E298" s="38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>
        <v>1</v>
      </c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>
        <v>1</v>
      </c>
      <c r="AK298" s="37"/>
      <c r="AL298" s="37">
        <v>1</v>
      </c>
      <c r="AM298" s="37"/>
      <c r="AN298" s="37"/>
      <c r="AO298" s="37"/>
      <c r="AP298" s="37"/>
      <c r="AQ298" s="37"/>
      <c r="AR298" s="37"/>
      <c r="AS298" s="37"/>
      <c r="AT298" s="37"/>
      <c r="AU298" s="37"/>
      <c r="AV298" s="37">
        <v>1</v>
      </c>
      <c r="AW298" s="37"/>
      <c r="AX298" s="37">
        <v>1</v>
      </c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44"/>
      <c r="BQ298" s="37"/>
      <c r="BR298" s="37"/>
      <c r="BS298" s="37">
        <v>2</v>
      </c>
      <c r="BT298" s="37"/>
      <c r="BU298" s="37">
        <v>1</v>
      </c>
      <c r="BV298" s="37"/>
      <c r="BW298" s="37">
        <v>4</v>
      </c>
      <c r="BX298" s="37"/>
      <c r="BY298" s="37"/>
      <c r="BZ298" s="37"/>
      <c r="CA298" s="37"/>
      <c r="CB298" s="37"/>
      <c r="CC298" s="37">
        <v>1</v>
      </c>
      <c r="CD298" s="37"/>
      <c r="CE298" s="37"/>
      <c r="CF298" s="37"/>
      <c r="CG298" s="37"/>
      <c r="CH298" s="37"/>
      <c r="CI298" s="37"/>
      <c r="CJ298" s="37"/>
      <c r="CK298" s="37"/>
      <c r="CL298" s="37">
        <v>3</v>
      </c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>
        <v>1</v>
      </c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>
        <v>1</v>
      </c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22">
        <f>SUM(D298:EP298)</f>
        <v>18</v>
      </c>
      <c r="ER298" s="40">
        <v>8</v>
      </c>
      <c r="ES298" s="32">
        <f>SUM(EQ298-ER298)</f>
        <v>10</v>
      </c>
      <c r="ET298" s="33">
        <f>SUM(EQ298-ER298)</f>
        <v>10</v>
      </c>
      <c r="EU298" s="24">
        <v>2.1</v>
      </c>
      <c r="EV298" s="34">
        <f>SUM(ET298*EU298)</f>
        <v>21</v>
      </c>
      <c r="EW298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</row>
    <row r="299" spans="1:209" s="50" customFormat="1" ht="25.5" customHeight="1">
      <c r="A299" s="1">
        <v>295</v>
      </c>
      <c r="B299" s="5" t="s">
        <v>25</v>
      </c>
      <c r="C299" s="2" t="s">
        <v>50</v>
      </c>
      <c r="D299" s="37"/>
      <c r="E299" s="38">
        <v>2</v>
      </c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>
        <v>1</v>
      </c>
      <c r="R299" s="37"/>
      <c r="S299" s="37">
        <v>3</v>
      </c>
      <c r="T299" s="37"/>
      <c r="U299" s="37"/>
      <c r="V299" s="37"/>
      <c r="W299" s="37"/>
      <c r="X299" s="37">
        <v>1</v>
      </c>
      <c r="Y299" s="37"/>
      <c r="Z299" s="37">
        <v>5</v>
      </c>
      <c r="AA299" s="37"/>
      <c r="AB299" s="37"/>
      <c r="AC299" s="37"/>
      <c r="AD299" s="37"/>
      <c r="AE299" s="37"/>
      <c r="AF299" s="37">
        <v>2</v>
      </c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44"/>
      <c r="BQ299" s="37"/>
      <c r="BR299" s="37"/>
      <c r="BS299" s="37">
        <v>2</v>
      </c>
      <c r="BT299" s="37"/>
      <c r="BU299" s="37"/>
      <c r="BV299" s="37"/>
      <c r="BW299" s="37"/>
      <c r="BX299" s="37"/>
      <c r="BY299" s="37">
        <v>10</v>
      </c>
      <c r="BZ299" s="37"/>
      <c r="CA299" s="37"/>
      <c r="CB299" s="37"/>
      <c r="CC299" s="37"/>
      <c r="CD299" s="37"/>
      <c r="CE299" s="37"/>
      <c r="CF299" s="37"/>
      <c r="CG299" s="37">
        <v>1</v>
      </c>
      <c r="CH299" s="37">
        <v>10</v>
      </c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>
        <v>2</v>
      </c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22">
        <f>SUM(D299:EP299)</f>
        <v>39</v>
      </c>
      <c r="ER299" s="40">
        <v>9</v>
      </c>
      <c r="ES299" s="32">
        <f>SUM(EQ299-ER299)</f>
        <v>30</v>
      </c>
      <c r="ET299" s="33">
        <f>SUM(EQ299-ER299)</f>
        <v>30</v>
      </c>
      <c r="EU299" s="24">
        <v>0.25</v>
      </c>
      <c r="EV299" s="34">
        <f>SUM(ET299*EU299)</f>
        <v>7.5</v>
      </c>
      <c r="EW299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</row>
    <row r="300" spans="1:209" s="50" customFormat="1" ht="25.5" customHeight="1">
      <c r="A300" s="3">
        <v>296</v>
      </c>
      <c r="B300" s="5" t="s">
        <v>26</v>
      </c>
      <c r="C300" s="2" t="s">
        <v>50</v>
      </c>
      <c r="D300" s="37"/>
      <c r="E300" s="38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>
        <v>1</v>
      </c>
      <c r="AK300" s="37"/>
      <c r="AL300" s="37"/>
      <c r="AM300" s="37">
        <v>1</v>
      </c>
      <c r="AN300" s="37"/>
      <c r="AO300" s="37"/>
      <c r="AP300" s="37"/>
      <c r="AQ300" s="37"/>
      <c r="AR300" s="37"/>
      <c r="AS300" s="37"/>
      <c r="AT300" s="37"/>
      <c r="AU300" s="37"/>
      <c r="AV300" s="37"/>
      <c r="AW300" s="37">
        <v>1</v>
      </c>
      <c r="AX300" s="37"/>
      <c r="AY300" s="37"/>
      <c r="AZ300" s="37"/>
      <c r="BA300" s="37"/>
      <c r="BB300" s="37"/>
      <c r="BC300" s="37"/>
      <c r="BD300" s="37"/>
      <c r="BE300" s="37">
        <v>3</v>
      </c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44"/>
      <c r="BQ300" s="37"/>
      <c r="BR300" s="37">
        <v>1</v>
      </c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>
        <v>1</v>
      </c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22">
        <f>SUM(D300:EP300)</f>
        <v>8</v>
      </c>
      <c r="ER300" s="40">
        <v>3</v>
      </c>
      <c r="ES300" s="32">
        <f>SUM(EQ300-ER300)</f>
        <v>5</v>
      </c>
      <c r="ET300" s="33">
        <f>SUM(EQ300-ER300)</f>
        <v>5</v>
      </c>
      <c r="EU300" s="24">
        <v>0.35</v>
      </c>
      <c r="EV300" s="34">
        <f>SUM(ET300*EU300)</f>
        <v>1.75</v>
      </c>
      <c r="EW300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</row>
    <row r="301" spans="1:209" s="50" customFormat="1" ht="25.5" customHeight="1">
      <c r="A301" s="1">
        <v>297</v>
      </c>
      <c r="B301" s="5" t="s">
        <v>27</v>
      </c>
      <c r="C301" s="2" t="s">
        <v>50</v>
      </c>
      <c r="D301" s="37"/>
      <c r="E301" s="38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>
        <v>1</v>
      </c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>
        <v>1</v>
      </c>
      <c r="AV301" s="37"/>
      <c r="AW301" s="37"/>
      <c r="AX301" s="37"/>
      <c r="AY301" s="37"/>
      <c r="AZ301" s="37"/>
      <c r="BA301" s="37">
        <v>1</v>
      </c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44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>
        <v>1</v>
      </c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>
        <v>1</v>
      </c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>
        <v>1</v>
      </c>
      <c r="DX301" s="37"/>
      <c r="DY301" s="37"/>
      <c r="DZ301" s="37"/>
      <c r="EA301" s="37">
        <v>3</v>
      </c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22">
        <f>SUM(D301:EP301)</f>
        <v>9</v>
      </c>
      <c r="ER301" s="40">
        <v>4</v>
      </c>
      <c r="ES301" s="32">
        <f>SUM(EQ301-ER301)</f>
        <v>5</v>
      </c>
      <c r="ET301" s="33">
        <f>SUM(EQ301-ER301)</f>
        <v>5</v>
      </c>
      <c r="EU301" s="24">
        <v>0.6</v>
      </c>
      <c r="EV301" s="34">
        <f>SUM(ET301*EU301)</f>
        <v>3</v>
      </c>
      <c r="EW301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</row>
    <row r="302" spans="1:209" s="50" customFormat="1" ht="25.5" customHeight="1">
      <c r="A302" s="3">
        <v>298</v>
      </c>
      <c r="B302" s="12" t="s">
        <v>211</v>
      </c>
      <c r="C302" s="2" t="s">
        <v>52</v>
      </c>
      <c r="D302" s="37"/>
      <c r="E302" s="38">
        <v>100</v>
      </c>
      <c r="F302" s="37"/>
      <c r="G302" s="37"/>
      <c r="H302" s="37"/>
      <c r="I302" s="37"/>
      <c r="J302" s="37"/>
      <c r="K302" s="37"/>
      <c r="L302" s="37">
        <v>15</v>
      </c>
      <c r="M302" s="37"/>
      <c r="N302" s="37"/>
      <c r="O302" s="37"/>
      <c r="P302" s="37"/>
      <c r="Q302" s="37">
        <v>3</v>
      </c>
      <c r="R302" s="37"/>
      <c r="S302" s="37">
        <v>3</v>
      </c>
      <c r="T302" s="37"/>
      <c r="U302" s="37"/>
      <c r="V302" s="37"/>
      <c r="W302" s="37"/>
      <c r="X302" s="37">
        <v>10</v>
      </c>
      <c r="Y302" s="37"/>
      <c r="Z302" s="37">
        <v>8</v>
      </c>
      <c r="AA302" s="37"/>
      <c r="AB302" s="37">
        <v>4</v>
      </c>
      <c r="AC302" s="37"/>
      <c r="AD302" s="37"/>
      <c r="AE302" s="37"/>
      <c r="AF302" s="37">
        <v>4</v>
      </c>
      <c r="AG302" s="37"/>
      <c r="AH302" s="37"/>
      <c r="AI302" s="37">
        <v>2</v>
      </c>
      <c r="AJ302" s="37">
        <v>20</v>
      </c>
      <c r="AK302" s="37"/>
      <c r="AL302" s="37">
        <v>43</v>
      </c>
      <c r="AM302" s="37">
        <v>80</v>
      </c>
      <c r="AN302" s="37"/>
      <c r="AO302" s="37"/>
      <c r="AP302" s="37"/>
      <c r="AQ302" s="37"/>
      <c r="AR302" s="37">
        <v>2</v>
      </c>
      <c r="AS302" s="37"/>
      <c r="AT302" s="37">
        <v>10</v>
      </c>
      <c r="AU302" s="37">
        <v>10</v>
      </c>
      <c r="AV302" s="37">
        <v>2</v>
      </c>
      <c r="AW302" s="37">
        <v>3</v>
      </c>
      <c r="AX302" s="37">
        <v>13</v>
      </c>
      <c r="AY302" s="37">
        <v>2</v>
      </c>
      <c r="AZ302" s="37">
        <v>2</v>
      </c>
      <c r="BA302" s="37">
        <v>6</v>
      </c>
      <c r="BB302" s="37">
        <v>4</v>
      </c>
      <c r="BC302" s="37"/>
      <c r="BD302" s="37">
        <v>2</v>
      </c>
      <c r="BE302" s="37">
        <v>2</v>
      </c>
      <c r="BF302" s="37">
        <v>12</v>
      </c>
      <c r="BG302" s="37"/>
      <c r="BH302" s="37"/>
      <c r="BI302" s="37"/>
      <c r="BJ302" s="37">
        <v>12</v>
      </c>
      <c r="BK302" s="37">
        <v>3</v>
      </c>
      <c r="BL302" s="37"/>
      <c r="BM302" s="37">
        <v>2</v>
      </c>
      <c r="BN302" s="37"/>
      <c r="BO302" s="37">
        <v>2</v>
      </c>
      <c r="BP302" s="44"/>
      <c r="BQ302" s="37"/>
      <c r="BR302" s="37"/>
      <c r="BS302" s="37">
        <v>5</v>
      </c>
      <c r="BT302" s="37"/>
      <c r="BU302" s="37">
        <v>6</v>
      </c>
      <c r="BV302" s="37">
        <v>6</v>
      </c>
      <c r="BW302" s="37">
        <v>10</v>
      </c>
      <c r="BX302" s="37">
        <v>5</v>
      </c>
      <c r="BY302" s="37">
        <v>17</v>
      </c>
      <c r="BZ302" s="37"/>
      <c r="CA302" s="37"/>
      <c r="CB302" s="37"/>
      <c r="CC302" s="37">
        <v>50</v>
      </c>
      <c r="CD302" s="37"/>
      <c r="CE302" s="37">
        <v>10</v>
      </c>
      <c r="CF302" s="37"/>
      <c r="CG302" s="37">
        <v>3</v>
      </c>
      <c r="CH302" s="37">
        <v>10</v>
      </c>
      <c r="CI302" s="37"/>
      <c r="CJ302" s="37">
        <v>10</v>
      </c>
      <c r="CK302" s="37">
        <v>20</v>
      </c>
      <c r="CL302" s="37">
        <v>20</v>
      </c>
      <c r="CM302" s="37">
        <v>3</v>
      </c>
      <c r="CN302" s="37">
        <v>10</v>
      </c>
      <c r="CO302" s="37"/>
      <c r="CP302" s="37"/>
      <c r="CQ302" s="37"/>
      <c r="CR302" s="37">
        <v>10</v>
      </c>
      <c r="CS302" s="37"/>
      <c r="CT302" s="37">
        <v>10</v>
      </c>
      <c r="CU302" s="37"/>
      <c r="CV302" s="37"/>
      <c r="CW302" s="37"/>
      <c r="CX302" s="37">
        <v>1</v>
      </c>
      <c r="CY302" s="37"/>
      <c r="CZ302" s="37"/>
      <c r="DA302" s="37">
        <v>4</v>
      </c>
      <c r="DB302" s="37"/>
      <c r="DC302" s="37">
        <v>5</v>
      </c>
      <c r="DD302" s="37">
        <v>5</v>
      </c>
      <c r="DE302" s="37"/>
      <c r="DF302" s="37">
        <v>3</v>
      </c>
      <c r="DG302" s="37">
        <v>200</v>
      </c>
      <c r="DH302" s="37">
        <v>15</v>
      </c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>
        <v>1</v>
      </c>
      <c r="DX302" s="37"/>
      <c r="DY302" s="37">
        <v>2</v>
      </c>
      <c r="DZ302" s="37"/>
      <c r="EA302" s="37">
        <v>30</v>
      </c>
      <c r="EB302" s="37"/>
      <c r="EC302" s="37">
        <v>2</v>
      </c>
      <c r="ED302" s="37"/>
      <c r="EE302" s="37"/>
      <c r="EF302" s="37">
        <v>10</v>
      </c>
      <c r="EG302" s="37"/>
      <c r="EH302" s="37"/>
      <c r="EI302" s="37"/>
      <c r="EJ302" s="37"/>
      <c r="EK302" s="37"/>
      <c r="EL302" s="37">
        <v>4</v>
      </c>
      <c r="EM302" s="37"/>
      <c r="EN302" s="37"/>
      <c r="EO302" s="37"/>
      <c r="EP302" s="37"/>
      <c r="EQ302" s="22">
        <f>SUM(D302:EP302)</f>
        <v>868</v>
      </c>
      <c r="ER302" s="40">
        <v>68</v>
      </c>
      <c r="ES302" s="32">
        <f>SUM(EQ302-ER302)</f>
        <v>800</v>
      </c>
      <c r="ET302" s="33">
        <f>SUM(EQ302-ER302)</f>
        <v>800</v>
      </c>
      <c r="EU302" s="24">
        <v>0.6</v>
      </c>
      <c r="EV302" s="34">
        <f>SUM(ET302*EU302)</f>
        <v>480</v>
      </c>
      <c r="EW302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</row>
    <row r="303" spans="1:209" s="63" customFormat="1" ht="25.5" customHeight="1">
      <c r="A303" s="1">
        <v>299</v>
      </c>
      <c r="B303" s="5" t="s">
        <v>320</v>
      </c>
      <c r="C303" s="2" t="s">
        <v>50</v>
      </c>
      <c r="D303" s="37"/>
      <c r="E303" s="38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>
        <v>10</v>
      </c>
      <c r="AJ303" s="37"/>
      <c r="AK303" s="37"/>
      <c r="AL303" s="37">
        <v>10</v>
      </c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44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22">
        <f>SUM(D303:EP303)</f>
        <v>20</v>
      </c>
      <c r="ER303" s="40"/>
      <c r="ES303" s="32">
        <f>SUM(EQ303-ER303)</f>
        <v>20</v>
      </c>
      <c r="ET303" s="33">
        <f>SUM(EQ303-ER303)</f>
        <v>20</v>
      </c>
      <c r="EU303" s="24">
        <v>25</v>
      </c>
      <c r="EV303" s="34">
        <f>SUM(ET303*EU303)</f>
        <v>500</v>
      </c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  <c r="GB303" s="65"/>
      <c r="GC303" s="65"/>
      <c r="GD303" s="65"/>
      <c r="GE303" s="65"/>
      <c r="GF303" s="65"/>
      <c r="GG303" s="65"/>
      <c r="GH303" s="65"/>
      <c r="GI303" s="65"/>
      <c r="GJ303" s="65"/>
      <c r="GK303" s="65"/>
      <c r="GL303" s="65"/>
      <c r="GM303" s="65"/>
      <c r="GN303" s="65"/>
      <c r="GO303" s="65"/>
      <c r="GP303" s="65"/>
      <c r="GQ303" s="65"/>
      <c r="GR303" s="65"/>
      <c r="GS303" s="65"/>
      <c r="GT303" s="65"/>
      <c r="GU303" s="65"/>
      <c r="GV303" s="65"/>
      <c r="GW303" s="65"/>
      <c r="GX303" s="65"/>
      <c r="GY303" s="65"/>
      <c r="GZ303" s="65"/>
      <c r="HA303" s="65"/>
    </row>
    <row r="304" spans="1:209" s="63" customFormat="1" ht="25.5" customHeight="1">
      <c r="A304" s="3">
        <v>300</v>
      </c>
      <c r="B304" s="5" t="s">
        <v>321</v>
      </c>
      <c r="C304" s="2" t="s">
        <v>50</v>
      </c>
      <c r="D304" s="37"/>
      <c r="E304" s="38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>
        <v>10</v>
      </c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44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22">
        <f>SUM(D304:EP304)</f>
        <v>10</v>
      </c>
      <c r="ER304" s="40"/>
      <c r="ES304" s="32">
        <f>SUM(EQ304-ER304)</f>
        <v>10</v>
      </c>
      <c r="ET304" s="33">
        <f>SUM(EQ304-ER304)</f>
        <v>10</v>
      </c>
      <c r="EU304" s="24">
        <v>18</v>
      </c>
      <c r="EV304" s="34">
        <f>SUM(ET304*EU304)</f>
        <v>180</v>
      </c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5"/>
      <c r="FL304" s="65"/>
      <c r="FM304" s="65"/>
      <c r="FN304" s="65"/>
      <c r="FO304" s="65"/>
      <c r="FP304" s="65"/>
      <c r="FQ304" s="65"/>
      <c r="FR304" s="65"/>
      <c r="FS304" s="65"/>
      <c r="FT304" s="65"/>
      <c r="FU304" s="65"/>
      <c r="FV304" s="65"/>
      <c r="FW304" s="65"/>
      <c r="FX304" s="65"/>
      <c r="FY304" s="65"/>
      <c r="FZ304" s="65"/>
      <c r="GA304" s="65"/>
      <c r="GB304" s="65"/>
      <c r="GC304" s="65"/>
      <c r="GD304" s="65"/>
      <c r="GE304" s="65"/>
      <c r="GF304" s="65"/>
      <c r="GG304" s="65"/>
      <c r="GH304" s="65"/>
      <c r="GI304" s="65"/>
      <c r="GJ304" s="65"/>
      <c r="GK304" s="65"/>
      <c r="GL304" s="65"/>
      <c r="GM304" s="65"/>
      <c r="GN304" s="65"/>
      <c r="GO304" s="65"/>
      <c r="GP304" s="65"/>
      <c r="GQ304" s="65"/>
      <c r="GR304" s="65"/>
      <c r="GS304" s="65"/>
      <c r="GT304" s="65"/>
      <c r="GU304" s="65"/>
      <c r="GV304" s="65"/>
      <c r="GW304" s="65"/>
      <c r="GX304" s="65"/>
      <c r="GY304" s="65"/>
      <c r="GZ304" s="65"/>
      <c r="HA304" s="65"/>
    </row>
    <row r="305" spans="1:209" s="50" customFormat="1" ht="25.5" customHeight="1">
      <c r="A305" s="1">
        <v>301</v>
      </c>
      <c r="B305" s="5" t="s">
        <v>322</v>
      </c>
      <c r="C305" s="2" t="s">
        <v>50</v>
      </c>
      <c r="D305" s="37"/>
      <c r="E305" s="38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>
        <v>10</v>
      </c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44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22">
        <f>SUM(D305:EP305)</f>
        <v>10</v>
      </c>
      <c r="ER305" s="40"/>
      <c r="ES305" s="32">
        <f>SUM(EQ305-ER305)</f>
        <v>10</v>
      </c>
      <c r="ET305" s="33">
        <f>SUM(EQ305-ER305)</f>
        <v>10</v>
      </c>
      <c r="EU305" s="24">
        <v>19</v>
      </c>
      <c r="EV305" s="34">
        <f>SUM(ET305*EU305)</f>
        <v>190</v>
      </c>
      <c r="EW305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</row>
    <row r="306" spans="1:209" s="50" customFormat="1" ht="25.5" customHeight="1">
      <c r="A306" s="3">
        <v>302</v>
      </c>
      <c r="B306" s="5" t="s">
        <v>323</v>
      </c>
      <c r="C306" s="2" t="s">
        <v>50</v>
      </c>
      <c r="D306" s="37"/>
      <c r="E306" s="38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>
        <v>10</v>
      </c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44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>
        <v>1</v>
      </c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22">
        <f>SUM(D306:EP306)</f>
        <v>11</v>
      </c>
      <c r="ER306" s="40">
        <v>1</v>
      </c>
      <c r="ES306" s="32">
        <f>SUM(EQ306-ER306)</f>
        <v>10</v>
      </c>
      <c r="ET306" s="33">
        <f>SUM(EQ306-ER306)</f>
        <v>10</v>
      </c>
      <c r="EU306" s="24">
        <v>28</v>
      </c>
      <c r="EV306" s="34">
        <f>SUM(ET306*EU306)</f>
        <v>280</v>
      </c>
      <c r="EW30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</row>
    <row r="307" spans="1:209" s="50" customFormat="1" ht="25.5" customHeight="1">
      <c r="A307" s="1">
        <v>303</v>
      </c>
      <c r="B307" s="5" t="s">
        <v>324</v>
      </c>
      <c r="C307" s="2" t="s">
        <v>50</v>
      </c>
      <c r="D307" s="37"/>
      <c r="E307" s="38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44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>
        <v>1</v>
      </c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22">
        <f>SUM(D307:EP307)</f>
        <v>1</v>
      </c>
      <c r="ER307" s="40"/>
      <c r="ES307" s="32">
        <f>SUM(EQ307-ER307)</f>
        <v>1</v>
      </c>
      <c r="ET307" s="33">
        <f>SUM(EQ307-ER307)</f>
        <v>1</v>
      </c>
      <c r="EU307" s="24">
        <v>20</v>
      </c>
      <c r="EV307" s="34">
        <f>SUM(ET307*EU307)</f>
        <v>20</v>
      </c>
      <c r="EW307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</row>
    <row r="308" spans="1:209" s="50" customFormat="1" ht="25.5" customHeight="1">
      <c r="A308" s="3">
        <v>304</v>
      </c>
      <c r="B308" s="21" t="s">
        <v>333</v>
      </c>
      <c r="C308" s="2" t="s">
        <v>50</v>
      </c>
      <c r="D308" s="57"/>
      <c r="E308" s="58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62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>
        <v>10</v>
      </c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7"/>
      <c r="EO308" s="57"/>
      <c r="EP308" s="57"/>
      <c r="EQ308" s="22">
        <f>SUM(D308:EP308)</f>
        <v>10</v>
      </c>
      <c r="ER308" s="59"/>
      <c r="ES308" s="32">
        <f>SUM(EQ308-ER308)</f>
        <v>10</v>
      </c>
      <c r="ET308" s="33">
        <f>SUM(EQ308-ER308)</f>
        <v>10</v>
      </c>
      <c r="EU308" s="26">
        <v>0.65</v>
      </c>
      <c r="EV308" s="34">
        <f>SUM(ET308*EU308)</f>
        <v>6.5</v>
      </c>
      <c r="EW308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</row>
    <row r="309" spans="1:209" s="63" customFormat="1" ht="25.5" customHeight="1">
      <c r="A309" s="1">
        <v>305</v>
      </c>
      <c r="B309" s="61" t="s">
        <v>325</v>
      </c>
      <c r="C309" s="2" t="s">
        <v>50</v>
      </c>
      <c r="D309" s="44"/>
      <c r="E309" s="45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37">
        <v>30</v>
      </c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22">
        <f>SUM(D309:EP309)</f>
        <v>30</v>
      </c>
      <c r="ER309" s="47"/>
      <c r="ES309" s="32">
        <f>SUM(EQ309-ER309)</f>
        <v>30</v>
      </c>
      <c r="ET309" s="33">
        <f>SUM(EQ309-ER309)</f>
        <v>30</v>
      </c>
      <c r="EU309" s="48">
        <v>0.7</v>
      </c>
      <c r="EV309" s="34">
        <f>SUM(ET309*EU309)</f>
        <v>21</v>
      </c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5"/>
      <c r="FL309" s="65"/>
      <c r="FM309" s="65"/>
      <c r="FN309" s="65"/>
      <c r="FO309" s="65"/>
      <c r="FP309" s="65"/>
      <c r="FQ309" s="65"/>
      <c r="FR309" s="65"/>
      <c r="FS309" s="65"/>
      <c r="FT309" s="65"/>
      <c r="FU309" s="65"/>
      <c r="FV309" s="65"/>
      <c r="FW309" s="65"/>
      <c r="FX309" s="65"/>
      <c r="FY309" s="65"/>
      <c r="FZ309" s="65"/>
      <c r="GA309" s="65"/>
      <c r="GB309" s="65"/>
      <c r="GC309" s="65"/>
      <c r="GD309" s="65"/>
      <c r="GE309" s="65"/>
      <c r="GF309" s="65"/>
      <c r="GG309" s="65"/>
      <c r="GH309" s="65"/>
      <c r="GI309" s="65"/>
      <c r="GJ309" s="65"/>
      <c r="GK309" s="65"/>
      <c r="GL309" s="65"/>
      <c r="GM309" s="65"/>
      <c r="GN309" s="65"/>
      <c r="GO309" s="65"/>
      <c r="GP309" s="65"/>
      <c r="GQ309" s="65"/>
      <c r="GR309" s="65"/>
      <c r="GS309" s="65"/>
      <c r="GT309" s="65"/>
      <c r="GU309" s="65"/>
      <c r="GV309" s="65"/>
      <c r="GW309" s="65"/>
      <c r="GX309" s="65"/>
      <c r="GY309" s="65"/>
      <c r="GZ309" s="65"/>
      <c r="HA309" s="65"/>
    </row>
    <row r="310" spans="1:209" s="50" customFormat="1" ht="25.5" customHeight="1">
      <c r="A310" s="3">
        <v>306</v>
      </c>
      <c r="B310" s="5" t="s">
        <v>326</v>
      </c>
      <c r="C310" s="2" t="s">
        <v>83</v>
      </c>
      <c r="D310" s="37"/>
      <c r="E310" s="38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>
        <v>1</v>
      </c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>
        <v>1</v>
      </c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>
        <v>1</v>
      </c>
      <c r="BJ310" s="37">
        <v>3</v>
      </c>
      <c r="BK310" s="37"/>
      <c r="BL310" s="37"/>
      <c r="BM310" s="37"/>
      <c r="BN310" s="37"/>
      <c r="BO310" s="37"/>
      <c r="BP310" s="62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22">
        <f>SUM(D310:EP310)</f>
        <v>6</v>
      </c>
      <c r="ER310" s="40">
        <v>1</v>
      </c>
      <c r="ES310" s="32">
        <f>SUM(EQ310-ER310)</f>
        <v>5</v>
      </c>
      <c r="ET310" s="33">
        <f>SUM(EQ310-ER310)</f>
        <v>5</v>
      </c>
      <c r="EU310" s="24">
        <v>8</v>
      </c>
      <c r="EV310" s="34">
        <f>SUM(ET310*EU310)</f>
        <v>40</v>
      </c>
      <c r="EW310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</row>
    <row r="311" spans="1:166" s="50" customFormat="1" ht="25.5" customHeight="1">
      <c r="A311" s="1">
        <v>307</v>
      </c>
      <c r="B311" s="5" t="s">
        <v>327</v>
      </c>
      <c r="C311" s="2" t="s">
        <v>83</v>
      </c>
      <c r="D311" s="37"/>
      <c r="E311" s="38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>
        <v>1</v>
      </c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>
        <v>3</v>
      </c>
      <c r="BK311" s="37"/>
      <c r="BL311" s="37"/>
      <c r="BM311" s="37"/>
      <c r="BN311" s="37"/>
      <c r="BO311" s="37"/>
      <c r="BP311" s="44"/>
      <c r="BQ311" s="37"/>
      <c r="BR311" s="37"/>
      <c r="BS311" s="37"/>
      <c r="BT311" s="37"/>
      <c r="BU311" s="37"/>
      <c r="BV311" s="37"/>
      <c r="BW311" s="37"/>
      <c r="BX311" s="37"/>
      <c r="BY311" s="37">
        <v>1</v>
      </c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>
        <v>1</v>
      </c>
      <c r="DD311" s="37"/>
      <c r="DE311" s="37"/>
      <c r="DF311" s="37"/>
      <c r="DG311" s="37"/>
      <c r="DH311" s="37">
        <v>1</v>
      </c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22">
        <f>SUM(D311:EP311)</f>
        <v>7</v>
      </c>
      <c r="ER311" s="40">
        <v>2</v>
      </c>
      <c r="ES311" s="32">
        <f>SUM(EQ311-ER311)</f>
        <v>5</v>
      </c>
      <c r="ET311" s="33">
        <f>SUM(EQ311-ER311)</f>
        <v>5</v>
      </c>
      <c r="EU311" s="24">
        <v>8</v>
      </c>
      <c r="EV311" s="34">
        <f>SUM(ET311*EU311)</f>
        <v>40</v>
      </c>
      <c r="EW311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</row>
    <row r="312" spans="1:166" s="50" customFormat="1" ht="18">
      <c r="A312" s="3">
        <v>308</v>
      </c>
      <c r="B312" s="13" t="s">
        <v>63</v>
      </c>
      <c r="C312" s="2" t="s">
        <v>50</v>
      </c>
      <c r="D312" s="37"/>
      <c r="E312" s="38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>
        <v>1</v>
      </c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>
        <v>1</v>
      </c>
      <c r="AK312" s="37"/>
      <c r="AL312" s="37">
        <v>2</v>
      </c>
      <c r="AM312" s="37"/>
      <c r="AN312" s="37"/>
      <c r="AO312" s="37"/>
      <c r="AP312" s="37">
        <v>1</v>
      </c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44"/>
      <c r="BQ312" s="37"/>
      <c r="BR312" s="37">
        <v>1</v>
      </c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>
        <v>3</v>
      </c>
      <c r="CD312" s="37"/>
      <c r="CE312" s="37"/>
      <c r="CF312" s="37"/>
      <c r="CG312" s="37">
        <v>3</v>
      </c>
      <c r="CH312" s="37"/>
      <c r="CI312" s="37"/>
      <c r="CJ312" s="37"/>
      <c r="CK312" s="37"/>
      <c r="CL312" s="37">
        <v>10</v>
      </c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>
        <v>2</v>
      </c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>
        <v>4</v>
      </c>
      <c r="EM312" s="37"/>
      <c r="EN312" s="37"/>
      <c r="EO312" s="37"/>
      <c r="EP312" s="37"/>
      <c r="EQ312" s="22">
        <f>SUM(D312:EP312)</f>
        <v>28</v>
      </c>
      <c r="ER312" s="40">
        <v>8</v>
      </c>
      <c r="ES312" s="32">
        <f>SUM(EQ312-ER312)</f>
        <v>20</v>
      </c>
      <c r="ET312" s="33">
        <f>SUM(EQ312-ER312)</f>
        <v>20</v>
      </c>
      <c r="EU312" s="24">
        <v>0.8</v>
      </c>
      <c r="EV312" s="34">
        <f>SUM(ET312*EU312)</f>
        <v>16</v>
      </c>
      <c r="EW312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</row>
    <row r="313" spans="1:166" s="50" customFormat="1" ht="25.5">
      <c r="A313" s="1">
        <v>309</v>
      </c>
      <c r="B313" s="66" t="s">
        <v>328</v>
      </c>
      <c r="C313" s="2" t="s">
        <v>52</v>
      </c>
      <c r="D313" s="44"/>
      <c r="E313" s="45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37">
        <v>10</v>
      </c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22">
        <f>SUM(D313:EP313)</f>
        <v>10</v>
      </c>
      <c r="ER313" s="44"/>
      <c r="ES313" s="32">
        <f>SUM(EQ313-ER313)</f>
        <v>10</v>
      </c>
      <c r="ET313" s="33">
        <f>SUM(EQ313-ER313)</f>
        <v>10</v>
      </c>
      <c r="EU313" s="48">
        <v>7.5</v>
      </c>
      <c r="EV313" s="34">
        <f>SUM(ET313*EU313)</f>
        <v>75</v>
      </c>
      <c r="EW313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</row>
    <row r="314" spans="1:166" s="50" customFormat="1" ht="25.5">
      <c r="A314" s="3">
        <v>310</v>
      </c>
      <c r="B314" s="13" t="s">
        <v>64</v>
      </c>
      <c r="C314" s="2" t="s">
        <v>50</v>
      </c>
      <c r="D314" s="37"/>
      <c r="E314" s="38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>
        <v>7</v>
      </c>
      <c r="R314" s="37"/>
      <c r="S314" s="37"/>
      <c r="T314" s="37"/>
      <c r="U314" s="37"/>
      <c r="V314" s="37"/>
      <c r="W314" s="37">
        <v>100</v>
      </c>
      <c r="X314" s="37"/>
      <c r="Y314" s="37"/>
      <c r="Z314" s="37"/>
      <c r="AA314" s="37"/>
      <c r="AB314" s="37">
        <v>40</v>
      </c>
      <c r="AC314" s="37"/>
      <c r="AD314" s="37"/>
      <c r="AE314" s="37"/>
      <c r="AF314" s="37"/>
      <c r="AG314" s="37"/>
      <c r="AH314" s="37"/>
      <c r="AI314" s="37"/>
      <c r="AJ314" s="37"/>
      <c r="AK314" s="37"/>
      <c r="AL314" s="37">
        <v>10</v>
      </c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>
        <v>50</v>
      </c>
      <c r="AX314" s="37">
        <v>100</v>
      </c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>
        <v>100</v>
      </c>
      <c r="BJ314" s="37"/>
      <c r="BK314" s="37"/>
      <c r="BL314" s="37"/>
      <c r="BM314" s="37"/>
      <c r="BN314" s="37"/>
      <c r="BO314" s="37"/>
      <c r="BP314" s="44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>
        <v>50</v>
      </c>
      <c r="CV314" s="37"/>
      <c r="CW314" s="37"/>
      <c r="CX314" s="37"/>
      <c r="CY314" s="37"/>
      <c r="CZ314" s="37"/>
      <c r="DA314" s="37">
        <v>40</v>
      </c>
      <c r="DB314" s="37"/>
      <c r="DC314" s="37">
        <v>5</v>
      </c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22">
        <f>SUM(D314:EP314)</f>
        <v>502</v>
      </c>
      <c r="ER314" s="40">
        <v>2</v>
      </c>
      <c r="ES314" s="32">
        <f>SUM(EQ314-ER314)</f>
        <v>500</v>
      </c>
      <c r="ET314" s="33">
        <f>SUM(EQ314-ER314)</f>
        <v>500</v>
      </c>
      <c r="EU314" s="24">
        <v>0.15</v>
      </c>
      <c r="EV314" s="34">
        <f>SUM(ET314*EU314)</f>
        <v>75</v>
      </c>
      <c r="EW314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</row>
    <row r="315" spans="1:166" s="50" customFormat="1" ht="18">
      <c r="A315" s="1">
        <v>311</v>
      </c>
      <c r="B315" s="5" t="s">
        <v>68</v>
      </c>
      <c r="C315" s="2" t="s">
        <v>50</v>
      </c>
      <c r="D315" s="37"/>
      <c r="E315" s="38"/>
      <c r="F315" s="37"/>
      <c r="G315" s="37"/>
      <c r="H315" s="37"/>
      <c r="I315" s="37"/>
      <c r="J315" s="37"/>
      <c r="K315" s="37"/>
      <c r="L315" s="37">
        <v>3</v>
      </c>
      <c r="M315" s="37"/>
      <c r="N315" s="37"/>
      <c r="O315" s="37"/>
      <c r="P315" s="37"/>
      <c r="Q315" s="37"/>
      <c r="R315" s="37"/>
      <c r="S315" s="37"/>
      <c r="T315" s="37">
        <v>3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>
        <v>5</v>
      </c>
      <c r="AK315" s="37"/>
      <c r="AL315" s="37">
        <v>10</v>
      </c>
      <c r="AM315" s="37">
        <v>10</v>
      </c>
      <c r="AN315" s="37"/>
      <c r="AO315" s="37"/>
      <c r="AP315" s="37"/>
      <c r="AQ315" s="37"/>
      <c r="AR315" s="37"/>
      <c r="AS315" s="37"/>
      <c r="AT315" s="37"/>
      <c r="AU315" s="37"/>
      <c r="AV315" s="37"/>
      <c r="AW315" s="37">
        <v>2</v>
      </c>
      <c r="AX315" s="37"/>
      <c r="AY315" s="37"/>
      <c r="AZ315" s="37"/>
      <c r="BA315" s="37"/>
      <c r="BB315" s="37"/>
      <c r="BC315" s="37">
        <v>10</v>
      </c>
      <c r="BD315" s="37"/>
      <c r="BE315" s="37">
        <v>2</v>
      </c>
      <c r="BF315" s="37"/>
      <c r="BG315" s="37"/>
      <c r="BH315" s="37"/>
      <c r="BI315" s="37">
        <v>2</v>
      </c>
      <c r="BJ315" s="37">
        <v>5</v>
      </c>
      <c r="BK315" s="37"/>
      <c r="BL315" s="37"/>
      <c r="BM315" s="37"/>
      <c r="BN315" s="37"/>
      <c r="BO315" s="37"/>
      <c r="BP315" s="44"/>
      <c r="BQ315" s="37"/>
      <c r="BR315" s="37"/>
      <c r="BS315" s="37"/>
      <c r="BT315" s="37"/>
      <c r="BU315" s="37"/>
      <c r="BV315" s="37"/>
      <c r="BW315" s="37">
        <v>2</v>
      </c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>
        <v>1</v>
      </c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>
        <v>1</v>
      </c>
      <c r="CY315" s="37"/>
      <c r="CZ315" s="37"/>
      <c r="DA315" s="37">
        <v>2</v>
      </c>
      <c r="DB315" s="37"/>
      <c r="DC315" s="37">
        <v>10</v>
      </c>
      <c r="DD315" s="37"/>
      <c r="DE315" s="37"/>
      <c r="DF315" s="37"/>
      <c r="DG315" s="37"/>
      <c r="DH315" s="37">
        <v>5</v>
      </c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>
        <v>3</v>
      </c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22">
        <f>SUM(D315:EP315)</f>
        <v>76</v>
      </c>
      <c r="ER315" s="40">
        <v>6</v>
      </c>
      <c r="ES315" s="32">
        <f>SUM(EQ315-ER315)</f>
        <v>70</v>
      </c>
      <c r="ET315" s="33">
        <f>SUM(EQ315-ER315)</f>
        <v>70</v>
      </c>
      <c r="EU315" s="24">
        <v>0.55</v>
      </c>
      <c r="EV315" s="34">
        <f>SUM(ET315*EU315)</f>
        <v>38.5</v>
      </c>
      <c r="EW315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</row>
    <row r="316" spans="1:166" s="50" customFormat="1" ht="25.5">
      <c r="A316" s="3">
        <v>312</v>
      </c>
      <c r="B316" s="5" t="s">
        <v>72</v>
      </c>
      <c r="C316" s="2" t="s">
        <v>50</v>
      </c>
      <c r="D316" s="37"/>
      <c r="E316" s="38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>
        <v>4</v>
      </c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>
        <v>3</v>
      </c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62"/>
      <c r="BQ316" s="37"/>
      <c r="BR316" s="37"/>
      <c r="BS316" s="37">
        <v>1</v>
      </c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>
        <v>6</v>
      </c>
      <c r="CI316" s="37"/>
      <c r="CJ316" s="37">
        <v>5</v>
      </c>
      <c r="CK316" s="37"/>
      <c r="CL316" s="37">
        <v>10</v>
      </c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>
        <v>4</v>
      </c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22">
        <f>SUM(D316:EP316)</f>
        <v>33</v>
      </c>
      <c r="ER316" s="40">
        <v>13</v>
      </c>
      <c r="ES316" s="32">
        <f>SUM(EQ316-ER316)</f>
        <v>20</v>
      </c>
      <c r="ET316" s="33">
        <f>SUM(EQ316-ER316)</f>
        <v>20</v>
      </c>
      <c r="EU316" s="24">
        <v>9.35</v>
      </c>
      <c r="EV316" s="34">
        <f>SUM(ET316*EU316)</f>
        <v>187</v>
      </c>
      <c r="EW316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</row>
    <row r="317" spans="1:166" s="50" customFormat="1" ht="18">
      <c r="A317" s="1">
        <v>313</v>
      </c>
      <c r="B317" s="5" t="s">
        <v>73</v>
      </c>
      <c r="C317" s="2" t="s">
        <v>50</v>
      </c>
      <c r="D317" s="37"/>
      <c r="E317" s="38"/>
      <c r="F317" s="37"/>
      <c r="G317" s="37"/>
      <c r="H317" s="37"/>
      <c r="I317" s="37"/>
      <c r="J317" s="37"/>
      <c r="K317" s="37"/>
      <c r="L317" s="37">
        <v>5</v>
      </c>
      <c r="M317" s="37"/>
      <c r="N317" s="37"/>
      <c r="O317" s="37"/>
      <c r="P317" s="37"/>
      <c r="Q317" s="37">
        <v>1</v>
      </c>
      <c r="R317" s="37"/>
      <c r="S317" s="37">
        <v>1</v>
      </c>
      <c r="T317" s="37"/>
      <c r="U317" s="37"/>
      <c r="V317" s="37"/>
      <c r="W317" s="37"/>
      <c r="X317" s="37">
        <v>2</v>
      </c>
      <c r="Y317" s="37"/>
      <c r="Z317" s="37">
        <v>2</v>
      </c>
      <c r="AA317" s="37"/>
      <c r="AB317" s="37">
        <v>1</v>
      </c>
      <c r="AC317" s="37"/>
      <c r="AD317" s="37"/>
      <c r="AE317" s="37"/>
      <c r="AF317" s="37"/>
      <c r="AG317" s="37"/>
      <c r="AH317" s="37"/>
      <c r="AI317" s="37"/>
      <c r="AJ317" s="37"/>
      <c r="AK317" s="37"/>
      <c r="AL317" s="37">
        <v>4</v>
      </c>
      <c r="AM317" s="37">
        <v>3</v>
      </c>
      <c r="AN317" s="37"/>
      <c r="AO317" s="37"/>
      <c r="AP317" s="37"/>
      <c r="AQ317" s="37"/>
      <c r="AR317" s="37"/>
      <c r="AS317" s="37"/>
      <c r="AT317" s="37"/>
      <c r="AU317" s="37"/>
      <c r="AV317" s="37"/>
      <c r="AW317" s="37">
        <v>1</v>
      </c>
      <c r="AX317" s="37">
        <v>2</v>
      </c>
      <c r="AY317" s="37"/>
      <c r="AZ317" s="37"/>
      <c r="BA317" s="37">
        <v>2</v>
      </c>
      <c r="BB317" s="37"/>
      <c r="BC317" s="37">
        <v>2</v>
      </c>
      <c r="BD317" s="37"/>
      <c r="BE317" s="37">
        <v>3</v>
      </c>
      <c r="BF317" s="37"/>
      <c r="BG317" s="37"/>
      <c r="BH317" s="37"/>
      <c r="BI317" s="37">
        <v>1</v>
      </c>
      <c r="BJ317" s="37">
        <v>3</v>
      </c>
      <c r="BK317" s="37"/>
      <c r="BL317" s="37"/>
      <c r="BM317" s="37"/>
      <c r="BN317" s="37"/>
      <c r="BO317" s="37">
        <v>1</v>
      </c>
      <c r="BP317" s="44"/>
      <c r="BQ317" s="37"/>
      <c r="BR317" s="37"/>
      <c r="BS317" s="37">
        <v>2</v>
      </c>
      <c r="BT317" s="37">
        <v>1</v>
      </c>
      <c r="BU317" s="37">
        <v>1</v>
      </c>
      <c r="BV317" s="37">
        <v>3</v>
      </c>
      <c r="BW317" s="37">
        <v>1</v>
      </c>
      <c r="BX317" s="37"/>
      <c r="BY317" s="37"/>
      <c r="BZ317" s="37"/>
      <c r="CA317" s="37"/>
      <c r="CB317" s="37"/>
      <c r="CC317" s="37"/>
      <c r="CD317" s="37"/>
      <c r="CE317" s="37">
        <v>2</v>
      </c>
      <c r="CF317" s="37"/>
      <c r="CG317" s="37">
        <v>1</v>
      </c>
      <c r="CH317" s="37"/>
      <c r="CI317" s="37">
        <v>1</v>
      </c>
      <c r="CJ317" s="37"/>
      <c r="CK317" s="37">
        <v>1</v>
      </c>
      <c r="CL317" s="37">
        <v>1</v>
      </c>
      <c r="CM317" s="37"/>
      <c r="CN317" s="37"/>
      <c r="CO317" s="37"/>
      <c r="CP317" s="37"/>
      <c r="CQ317" s="37"/>
      <c r="CR317" s="37">
        <v>1</v>
      </c>
      <c r="CS317" s="37"/>
      <c r="CT317" s="37">
        <v>1</v>
      </c>
      <c r="CU317" s="37"/>
      <c r="CV317" s="37"/>
      <c r="CW317" s="37"/>
      <c r="CX317" s="37">
        <v>1</v>
      </c>
      <c r="CY317" s="37"/>
      <c r="CZ317" s="37"/>
      <c r="DA317" s="37">
        <v>1</v>
      </c>
      <c r="DB317" s="37">
        <v>1</v>
      </c>
      <c r="DC317" s="37">
        <v>2</v>
      </c>
      <c r="DD317" s="37"/>
      <c r="DE317" s="37"/>
      <c r="DF317" s="37">
        <v>6</v>
      </c>
      <c r="DG317" s="37"/>
      <c r="DH317" s="37">
        <v>1</v>
      </c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>
        <v>3</v>
      </c>
      <c r="ED317" s="37"/>
      <c r="EE317" s="37"/>
      <c r="EF317" s="37">
        <v>2</v>
      </c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22">
        <f>SUM(D317:EP317)</f>
        <v>67</v>
      </c>
      <c r="ER317" s="40">
        <v>7</v>
      </c>
      <c r="ES317" s="32">
        <f>SUM(EQ317-ER317)</f>
        <v>60</v>
      </c>
      <c r="ET317" s="33">
        <f>SUM(EQ317-ER317)</f>
        <v>60</v>
      </c>
      <c r="EU317" s="24">
        <v>1.18</v>
      </c>
      <c r="EV317" s="34">
        <f>SUM(ET317*EU317)</f>
        <v>70.8</v>
      </c>
      <c r="EW317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</row>
    <row r="318" spans="1:166" s="50" customFormat="1" ht="25.5" customHeight="1">
      <c r="A318" s="3">
        <v>314</v>
      </c>
      <c r="B318" s="5" t="s">
        <v>74</v>
      </c>
      <c r="C318" s="2" t="s">
        <v>50</v>
      </c>
      <c r="D318" s="37"/>
      <c r="E318" s="38">
        <v>5</v>
      </c>
      <c r="F318" s="37"/>
      <c r="G318" s="37"/>
      <c r="H318" s="37"/>
      <c r="I318" s="37"/>
      <c r="J318" s="37"/>
      <c r="K318" s="37"/>
      <c r="L318" s="37">
        <v>5</v>
      </c>
      <c r="M318" s="37"/>
      <c r="N318" s="37"/>
      <c r="O318" s="37"/>
      <c r="P318" s="37"/>
      <c r="Q318" s="37">
        <v>1</v>
      </c>
      <c r="R318" s="37"/>
      <c r="S318" s="37">
        <v>1</v>
      </c>
      <c r="T318" s="37"/>
      <c r="U318" s="37"/>
      <c r="V318" s="37"/>
      <c r="W318" s="37">
        <v>5</v>
      </c>
      <c r="X318" s="37">
        <v>2</v>
      </c>
      <c r="Y318" s="37"/>
      <c r="Z318" s="37">
        <v>3</v>
      </c>
      <c r="AA318" s="37"/>
      <c r="AB318" s="37">
        <v>1</v>
      </c>
      <c r="AC318" s="37"/>
      <c r="AD318" s="37"/>
      <c r="AE318" s="37"/>
      <c r="AF318" s="37"/>
      <c r="AG318" s="37"/>
      <c r="AH318" s="37"/>
      <c r="AI318" s="37"/>
      <c r="AJ318" s="37">
        <v>4</v>
      </c>
      <c r="AK318" s="37"/>
      <c r="AL318" s="37">
        <v>2</v>
      </c>
      <c r="AM318" s="37">
        <v>2</v>
      </c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>
        <v>2</v>
      </c>
      <c r="AY318" s="37"/>
      <c r="AZ318" s="37"/>
      <c r="BA318" s="37">
        <v>5</v>
      </c>
      <c r="BB318" s="37">
        <v>1</v>
      </c>
      <c r="BC318" s="37"/>
      <c r="BD318" s="37"/>
      <c r="BE318" s="37">
        <v>3</v>
      </c>
      <c r="BF318" s="37">
        <v>10</v>
      </c>
      <c r="BG318" s="37"/>
      <c r="BH318" s="37"/>
      <c r="BI318" s="37">
        <v>1</v>
      </c>
      <c r="BJ318" s="37"/>
      <c r="BK318" s="37">
        <v>2</v>
      </c>
      <c r="BL318" s="37"/>
      <c r="BM318" s="37"/>
      <c r="BN318" s="37"/>
      <c r="BO318" s="37"/>
      <c r="BP318" s="44"/>
      <c r="BQ318" s="37"/>
      <c r="BR318" s="37">
        <v>1</v>
      </c>
      <c r="BS318" s="37">
        <v>2</v>
      </c>
      <c r="BT318" s="37"/>
      <c r="BU318" s="37"/>
      <c r="BV318" s="37">
        <v>1</v>
      </c>
      <c r="BW318" s="37">
        <v>4</v>
      </c>
      <c r="BX318" s="37"/>
      <c r="BY318" s="37">
        <v>5</v>
      </c>
      <c r="BZ318" s="37"/>
      <c r="CA318" s="37"/>
      <c r="CB318" s="37"/>
      <c r="CC318" s="37"/>
      <c r="CD318" s="37"/>
      <c r="CE318" s="37"/>
      <c r="CF318" s="37"/>
      <c r="CG318" s="37">
        <v>1</v>
      </c>
      <c r="CH318" s="37">
        <v>10</v>
      </c>
      <c r="CI318" s="37"/>
      <c r="CJ318" s="37"/>
      <c r="CK318" s="37">
        <v>1</v>
      </c>
      <c r="CL318" s="37">
        <v>1</v>
      </c>
      <c r="CM318" s="37">
        <v>2</v>
      </c>
      <c r="CN318" s="37">
        <v>5</v>
      </c>
      <c r="CO318" s="37">
        <v>1</v>
      </c>
      <c r="CP318" s="37"/>
      <c r="CQ318" s="37"/>
      <c r="CR318" s="37">
        <v>1</v>
      </c>
      <c r="CS318" s="37"/>
      <c r="CT318" s="37">
        <v>5</v>
      </c>
      <c r="CU318" s="37"/>
      <c r="CV318" s="37"/>
      <c r="CW318" s="37"/>
      <c r="CX318" s="37">
        <v>1</v>
      </c>
      <c r="CY318" s="37"/>
      <c r="CZ318" s="37"/>
      <c r="DA318" s="37">
        <v>1</v>
      </c>
      <c r="DB318" s="37">
        <v>2</v>
      </c>
      <c r="DC318" s="37">
        <v>5</v>
      </c>
      <c r="DD318" s="37"/>
      <c r="DE318" s="37"/>
      <c r="DF318" s="37">
        <v>6</v>
      </c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>
        <v>2</v>
      </c>
      <c r="DZ318" s="37"/>
      <c r="EA318" s="37"/>
      <c r="EB318" s="37"/>
      <c r="EC318" s="37"/>
      <c r="ED318" s="37"/>
      <c r="EE318" s="37"/>
      <c r="EF318" s="37">
        <v>2</v>
      </c>
      <c r="EG318" s="37"/>
      <c r="EH318" s="37"/>
      <c r="EI318" s="37"/>
      <c r="EJ318" s="37"/>
      <c r="EK318" s="37"/>
      <c r="EL318" s="37">
        <v>1</v>
      </c>
      <c r="EM318" s="37"/>
      <c r="EN318" s="37"/>
      <c r="EO318" s="37"/>
      <c r="EP318" s="37"/>
      <c r="EQ318" s="22">
        <f>SUM(D318:EP318)</f>
        <v>115</v>
      </c>
      <c r="ER318" s="40">
        <v>5</v>
      </c>
      <c r="ES318" s="32">
        <f>SUM(EQ318-ER318)</f>
        <v>110</v>
      </c>
      <c r="ET318" s="33">
        <f>SUM(EQ318-ER318)</f>
        <v>110</v>
      </c>
      <c r="EU318" s="24">
        <v>0.8</v>
      </c>
      <c r="EV318" s="34">
        <f>SUM(ET318*EU318)</f>
        <v>88</v>
      </c>
      <c r="EW318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</row>
    <row r="320" spans="3:151" ht="12.75">
      <c r="C320" s="87" t="s">
        <v>334</v>
      </c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67">
        <f>SUM(EV5:EV318)</f>
        <v>43924.46250000001</v>
      </c>
    </row>
    <row r="321" spans="3:151" ht="12.75">
      <c r="C321" s="87" t="s">
        <v>335</v>
      </c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67">
        <f>EU320*0.23</f>
        <v>10102.626375000002</v>
      </c>
    </row>
    <row r="322" spans="3:151" ht="12.75">
      <c r="C322" s="87" t="s">
        <v>336</v>
      </c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67">
        <f>EU321+EU320</f>
        <v>54027.08887500001</v>
      </c>
    </row>
    <row r="324" spans="2:152" ht="12.75">
      <c r="B324" s="78" t="s">
        <v>337</v>
      </c>
      <c r="C324" s="88" t="s">
        <v>338</v>
      </c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  <c r="CG324" s="88"/>
      <c r="CH324" s="88"/>
      <c r="CI324" s="88"/>
      <c r="CJ324" s="88"/>
      <c r="CK324" s="88"/>
      <c r="CL324" s="88"/>
      <c r="CM324" s="88"/>
      <c r="CN324" s="88"/>
      <c r="CO324" s="88"/>
      <c r="CP324" s="88"/>
      <c r="CQ324" s="88"/>
      <c r="CR324" s="88"/>
      <c r="CS324" s="88"/>
      <c r="CT324" s="88"/>
      <c r="CU324" s="88"/>
      <c r="CV324" s="88"/>
      <c r="CW324" s="88"/>
      <c r="CX324" s="88"/>
      <c r="CY324" s="88"/>
      <c r="CZ324" s="88"/>
      <c r="DA324" s="88"/>
      <c r="DB324" s="88"/>
      <c r="DC324" s="88"/>
      <c r="DD324" s="88"/>
      <c r="DE324" s="88"/>
      <c r="DF324" s="88"/>
      <c r="DG324" s="88"/>
      <c r="DH324" s="88"/>
      <c r="DI324" s="88"/>
      <c r="DJ324" s="88"/>
      <c r="DK324" s="88"/>
      <c r="DL324" s="88"/>
      <c r="DM324" s="88"/>
      <c r="DN324" s="88"/>
      <c r="DO324" s="88"/>
      <c r="DP324" s="88"/>
      <c r="DQ324" s="88"/>
      <c r="DR324" s="88"/>
      <c r="DS324" s="88"/>
      <c r="DT324" s="88"/>
      <c r="DU324" s="88"/>
      <c r="DV324" s="88"/>
      <c r="DW324" s="88"/>
      <c r="DX324" s="88"/>
      <c r="DY324" s="88"/>
      <c r="DZ324" s="88"/>
      <c r="EA324" s="88"/>
      <c r="EB324" s="88"/>
      <c r="EC324" s="88"/>
      <c r="ED324" s="88"/>
      <c r="EE324" s="88"/>
      <c r="EF324" s="88"/>
      <c r="EG324" s="88"/>
      <c r="EH324" s="88"/>
      <c r="EI324" s="88"/>
      <c r="EJ324" s="88"/>
      <c r="EK324" s="88"/>
      <c r="EL324" s="88"/>
      <c r="EM324" s="88"/>
      <c r="EN324" s="88"/>
      <c r="EO324" s="88"/>
      <c r="EP324" s="88"/>
      <c r="EQ324" s="88"/>
      <c r="ER324" s="88"/>
      <c r="ES324" s="88"/>
      <c r="ET324" s="88"/>
      <c r="EU324" s="88"/>
      <c r="EV324" s="88"/>
    </row>
    <row r="325" spans="2:152" ht="12.75"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</row>
    <row r="326" spans="2:152" ht="12.75"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</row>
    <row r="327" spans="2:152" ht="12.75">
      <c r="B327" s="78" t="s">
        <v>332</v>
      </c>
      <c r="C327" s="89" t="s">
        <v>339</v>
      </c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  <c r="EL327" s="89"/>
      <c r="EM327" s="89"/>
      <c r="EN327" s="89"/>
      <c r="EO327" s="89"/>
      <c r="EP327" s="89"/>
      <c r="EQ327" s="89"/>
      <c r="ER327" s="89"/>
      <c r="ES327" s="89"/>
      <c r="ET327" s="89"/>
      <c r="EU327" s="89"/>
      <c r="EV327" s="88"/>
    </row>
  </sheetData>
  <mergeCells count="8">
    <mergeCell ref="C327:EV327"/>
    <mergeCell ref="A3:EV3"/>
    <mergeCell ref="A2:EV2"/>
    <mergeCell ref="B1:EV1"/>
    <mergeCell ref="C320:ET320"/>
    <mergeCell ref="C321:ET321"/>
    <mergeCell ref="C322:ET322"/>
    <mergeCell ref="C324:EV324"/>
  </mergeCells>
  <conditionalFormatting sqref="EV328:EV65536 EV325:EV326 EV1:EV2 EV4:EV323">
    <cfRule type="cellIs" priority="1" dxfId="0" operator="lessThanOrEqual" stopIfTrue="1">
      <formula>0</formula>
    </cfRule>
  </conditionalFormatting>
  <printOptions/>
  <pageMargins left="0.2" right="0.21" top="0.37" bottom="0.49" header="0.2" footer="0.19"/>
  <pageSetup horizontalDpi="600" verticalDpi="600" orientation="portrait" paperSize="9" r:id="rId2"/>
  <headerFooter alignWithMargins="0">
    <oddFooter>&amp;L&amp;F&amp;CΣελίδα &amp;P από &amp;N&amp;RΓραφική Ύλη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Apothiki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Dhmos_)Hrakleiou</dc:creator>
  <cp:keywords/>
  <dc:description/>
  <cp:lastModifiedBy>Dhmos_)Hrakleiou</cp:lastModifiedBy>
  <cp:lastPrinted>2012-03-29T10:53:14Z</cp:lastPrinted>
  <dcterms:created xsi:type="dcterms:W3CDTF">2011-04-15T09:18:04Z</dcterms:created>
  <dcterms:modified xsi:type="dcterms:W3CDTF">2012-03-29T10:54:18Z</dcterms:modified>
  <cp:category/>
  <cp:version/>
  <cp:contentType/>
  <cp:contentStatus/>
</cp:coreProperties>
</file>