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9345" activeTab="0"/>
  </bookViews>
  <sheets>
    <sheet name="Μηχανογραφικο υλικό" sheetId="1" r:id="rId1"/>
  </sheets>
  <definedNames>
    <definedName name="_xlnm.Print_Titles" localSheetId="0">'Μηχανογραφικο υλικό'!$4:$4</definedName>
  </definedNames>
  <calcPr fullCalcOnLoad="1"/>
</workbook>
</file>

<file path=xl/sharedStrings.xml><?xml version="1.0" encoding="utf-8"?>
<sst xmlns="http://schemas.openxmlformats.org/spreadsheetml/2006/main" count="349" uniqueCount="184">
  <si>
    <t>Τόνερ LEXMARK C522n,C524,C524n,C524dn,C524dtn,C530dn,C534n,C534dn,    C532DN,C532N,C534dtn cyan  3.000 σελίδες C5220CS</t>
  </si>
  <si>
    <t>Τόνερ RICOH Aficio 1015/1018/D/1113 Toner (cod. Type 1220D )
 9.600 σελίδες</t>
  </si>
  <si>
    <t xml:space="preserve">Τόνερ RICOH Aficio 220/270 AP 2700/3200 Super G3 fax (Type 2210D )
 11.000 σελίδες </t>
  </si>
  <si>
    <t>Μελάνι HP Deskjet 3910, 3920, 3930, 3940, εκτυπωτές D1311, D1320, D1330, D1341, D1360, D1420, D1430, D1445, D1455, D1460, D1468, D1520, D1530, D1560, D2330, D2345, D2360, D2430, D2445, D2460, D2468, F2110, F2120, F2140, F2180, F2185, F2187, F2210, F2212, F2235, F2240, F2250, F2275, F2280, F2290, F325, F335, F340, F350, F370, F375, F380, F390, F394, F4135, F4140, F4150, F4172, F4175, F4180, F4185, F4190 και F4194, εκτυπωτές All-in-One HP Officejet 4315 και J3680 και HPPSC 1410 All-in-One (C9351AN)     Νο 21  5 ml</t>
  </si>
  <si>
    <t xml:space="preserve">Μελάνι HP Color Copier 140,145,150,155,160,170,260,270/ DeskJet 120c,1120cse, 1120cxi,1125c,710,710c,712,712c,720,720c,722,810c, 812c,815c, 830c,832c,880c, 882c,890c,890cm,890cse,890cxi,895c,895cse, 895cxi /Fax 1220,Fax 1220xi/ OfficeJet Pro 1170,1170c,1170cse,1170cxi, 1175,1175c,1175cse,1175cxi/ OfficeJet R40,R40xi,R45,R60,R65,R80,R80xi, T45,T45xi,T65,T65xi,PSC 500,PSC 500xi C1823DE No 23 Tri-color 30ml </t>
  </si>
  <si>
    <t>Φ.Π.Α. 23%:</t>
  </si>
  <si>
    <t xml:space="preserve">                                                                                                                                                ΕΡΓΟ : Προμήθεια Μηχανογραφικού Υλικού      
         ΕΛΛΗΝΙΚΗ  ΔΗΜΟΚΡΑΤΙΑ                                                                                                         έτους 2012  των Υπηρεσιών του Δήμου.                           
         ΝΟΜΟΣ ΗΡΑΚΛΕΙΟΥ
         ΔΗΜΟΣ  ΗΡΑΚΛΕΙΟΥ                                                                                  
         Δ/ΝΣΗ: Οικονομικών Υπηρεσιών                             
         ΤΜΗΜΑ: Διαχείρισης Υλικών και Αποθεμάτων                                                                                                Ηράκλειο   … / … /2012                              
         Ταχ. Δ/νση:  Αμαξοστάσιο Δήμου Ηρακλείου                                                                                                                                         
         Πληροφορίες: Φωτεινή Κρητσωτάκη                                                          
         Τηλ.:  2810380428                                                                                                         
         E-mail : diaxirisi@heraklion.gr                       </t>
  </si>
  <si>
    <t>ΕΝΔΕΙΚΤΙΚΟΣ   ΠΡΟΫΠΟΛΟΓΙΣΜΟΣ 2012</t>
  </si>
  <si>
    <t>ΗΡΑΚΛΕΙΟ ……/…./2012</t>
  </si>
  <si>
    <t>Ο ΣΥΝΤΑΚΤΗΣ</t>
  </si>
  <si>
    <t>ΜΑΡΙΑ ΔΗΜΗΤΡΑΚΗ</t>
  </si>
  <si>
    <t>Έκδ.1 αναθ.3 ημ/νία έγκρ.15/7/2011 ΟΥΠ-ΠΡΜ 020</t>
  </si>
  <si>
    <t>Μελάνι HP DeskJet 460C/460CB/460WBT HP DeskJet 5740/5743/6520 /6540/6540xi HP DeskJet 6543/6620/6623/6840/6940 HP DeskJet 6980/9800/ 9800DHP OfficeJet 6210/ 6310/ 7210/ 7310/7410 HP OfficeJet H470/H470b/ H470wbt HP OfficeJet J5780/J6410/ K7100/ K7103/ K7108 HP PhotoSmart 2570/2575/2610/ 330/ 335/385/425 HP PhotoSmart 325/375/ 7850/8100 Series HP PhotoSmart 422/ 428 Portable Photo Studio HP PhotoSmart 475 Photo HP Photo Smart 8050/ 8150/ 8450/ 8450GP HP PhotoSmart 8750gp/8750 Professional HP PhotoSmart C4180/ C5280/ D5360 HP PhotoSmart Pro B8350/C4180 HP PhotoSmart Studio 422/428 HP PSC 1610/2300 Series HP PSC 2355/2575/2610 (C9368AE) No 100 grey photo 15ml</t>
  </si>
  <si>
    <t xml:space="preserve">Μελάνι HP Deskjet 5740/6540, PSC2355/ Photosmart 8150/8450 NO 338 Black C8765EE  11ml </t>
  </si>
  <si>
    <t>Μελάνι HP InkJet 1000/1100/1700, DesignJet Copier CC800PS, Business InkJet 2200/2250/ 2250TN/2300/2600/2600DN/2230/2280/2280TN/3000, DesignJet 100/500/500PS/ 800/800PS, CP1700/D C4836A No 11 Cyan 28ml</t>
  </si>
  <si>
    <t>Μελάνι HP InkJet 1000/1100/1700, DesignJet Copier CC800PS, Business InkJet 2200/2250/2250TN/2300/2600/2600DN/2230/2280/2280TN/3000, DesignJet 100/500/500PS/800/800PS,CP1700/D C4837A No 11 Magenta 28ml</t>
  </si>
  <si>
    <t>Μελάνι HP InkJet 1000/1100/1700, DesignJet Copier CC800PS, Business InkJet 2200/2250/2250TN/2300/2600/2600DN/2230/2280/2280TN/3000, DesignJet 100/500/500PS/800/800PS,CP1700/D C4838A No 11 Yellow 28ml</t>
  </si>
  <si>
    <t>Μελάνι PLOTTER OCE CS2136, CS2236, CS2236MF Black 130ml</t>
  </si>
  <si>
    <t>Μελανοταινία EPSON  LQ200/300/300+/300+II  Epson LQ400/450/500/510/ 550570/570+ Epson LQ580/800/850/870 C13S015021  S015021/7753</t>
  </si>
  <si>
    <t>Μελανοταινία FUJITSU DL/3300/3400/3600 NILON BLACK</t>
  </si>
  <si>
    <t xml:space="preserve">Μελανοταινία ΟΚΙ ML182/183/192/195/320/321 OKI ML280 Series OKI ML320/ ML321 Elite OKI ML3320/ML3320USB OKI ML3321/ML3321USB  9002303 </t>
  </si>
  <si>
    <t>DRUM &amp; Τόνερ EPSON AcuLaser M4000 Series (20.000 σελίδες) S051170/1170</t>
  </si>
  <si>
    <t>Τόνερ FAX PANASONIC KX-FL401 , KX-FL404 , KX-FL402 ,KX-FL403 , KX-FLC411 , KX-FLC412 ,KX-FLC413, KX-FL421 , (KX-FAT88X)   2.000 σελίδες</t>
  </si>
  <si>
    <t>Τόνερ FAX PANASONIC UG-3350, UF-590, UF-595, UF-6100   7.500 σελίδες</t>
  </si>
  <si>
    <t>Τόνερ HP LaserJet 4250, 4250dtn, 4250dtnsl, 4250n, 4250tn, 4350, 4350dtn, 4350dtnsl, 4350n, 4350tn ( Q5942A) 42A 10.000 σελίδες</t>
  </si>
  <si>
    <t>Τόνερ KONICA Minolta Bizhub 130F/131F/190F, Minoltafax 3900/2900 TN-109 ή (TN-110) Black (4518-826)</t>
  </si>
  <si>
    <t xml:space="preserve">Τόνερ KONICA Minolta U-BIX7115 Konica Minolta U-BIX 7115/7118/7216/ 7218/7220 Black (012A) 413gr ΤΝ 101Κ </t>
  </si>
  <si>
    <t xml:space="preserve">Τόνερ KYOCERA FS 1000/1010/1050 (TK-17)  6.000 σελίδες </t>
  </si>
  <si>
    <t>Τόνερ KYOCERA Mita+B224 KM-4035/5035/3035/2530/3530/4030 370AB011 TK-2530   40.800 σελίδες</t>
  </si>
  <si>
    <t>Τόνερ LEXMARK C522n,C524,C524n,C524dn,C524dtn,C530dn,C534n,C534dn,    C532DN,C532N,C534dtn magenta  3.000 σελίδες  C5220MS</t>
  </si>
  <si>
    <t>Τόνερ LEXMARK C522n,C524,C524n,C524dn,C524dtn,C530dn,C534n,C534dn,    C532DN,C532N,C534dtn yellow  3.000 σελίδες  C5220YS</t>
  </si>
  <si>
    <t>Τόνερ LEXMARK E250/E350/E352/E450/E350d/E352dn E352H11A 9.000 σελίδες</t>
  </si>
  <si>
    <t>Τόνερ LEXMARK Optra E232/E232T/ E240/ E332N/E332TN/ E330/ E340 E342N/E342TN (12A8300) 2.500 σελίδες</t>
  </si>
  <si>
    <t>Τόνερ LEXMARK T640, T642, T644 64016HE Black 21.000 σελίδες</t>
  </si>
  <si>
    <t>Τόνερ OLIVETI d-COPIA 16, 200, 200MF, 16MF, 2000, 1600 B0446 black 15.000 σελίδες</t>
  </si>
  <si>
    <t>Τόνερ SAMSUNG SF 560,SF 565P,565P,SF 750,SF 755P,SCX-4016,SCX-4116, SCX-4216F 3.000 σελίδες SCX-4216D3</t>
  </si>
  <si>
    <t xml:space="preserve">Χαρτί EPSON photo glossy 10 X 15 194gr S0 41134  πακέτο 20 φύλλων </t>
  </si>
  <si>
    <t xml:space="preserve">Χαρτί EPSON photo glossy Α4 141gr S0 41126 πακέτο 20 φύλλων  </t>
  </si>
  <si>
    <t>Τόνερ CANON NP 6012, 6112, 6212, 6312, 6512, 6612, 7130, 7130F NPG11 280gr 5.300 σελίδες</t>
  </si>
  <si>
    <t>Μελανοταινία BROTHER Fax T72, T74, T76, T78, T82, T84, T86, T92, T94, T96, T98
PC-70</t>
  </si>
  <si>
    <t>Μελάνι HP Deskjet 610, 610C, 610CL,  612, 612C, 630C, 632C, 640C, 642C, 648C, 656C, 656Cvr  No 20  Black 28ml</t>
  </si>
  <si>
    <t>Μελάνι HP Deskjet 610, 610C, 610CL,  612, 612C, 630C, 632C, 640C, 642C, 648C, 656C, 656Cvr  No 49  Tri-Color  50ml</t>
  </si>
  <si>
    <t xml:space="preserve">FILM FAX PANASONIC B291 KX-FP205, KX-FP207, KX-FP215, KX-FP218, KX-FC225, KX-FC226, KX-FC228, KX-FC255, KX-FC258  KX-FA52X </t>
  </si>
  <si>
    <t xml:space="preserve">Τόνερ LEXMARK C560n cyan  4.000 σελίδες C560A2CG   </t>
  </si>
  <si>
    <t xml:space="preserve">Τόνερ LEXMARK C560n magenta  4.000 σελίδες C560A2MG  </t>
  </si>
  <si>
    <t xml:space="preserve">Τόνερ LEXMARK C560n yellow 4.000 σελίδες C560A2YG  </t>
  </si>
  <si>
    <t xml:space="preserve">Τόνερ LEXMARK C560n Black  10.000 σελίδες C560H2KG  </t>
  </si>
  <si>
    <t xml:space="preserve">Τόνερ TOSHIBA E-Studio 161 T-1620  16.000 σελίδες </t>
  </si>
  <si>
    <t xml:space="preserve">Μελάνι HP Officejet: J4580 All-in-One, J4660 All-in-One, J4680 All-in-One, J4524, J4624 HP 901 Tri-color CC656AE 360 σελίδες  </t>
  </si>
  <si>
    <t>Maintenance cartridge για PLOTTER OCE CS 2236</t>
  </si>
  <si>
    <r>
      <t xml:space="preserve">Τόνερ KYOCERA ECOSYS FS C5015, FS C5015N TK-520K  Black 6.000 σελίδες </t>
    </r>
    <r>
      <rPr>
        <sz val="10"/>
        <rFont val="Arial"/>
        <family val="0"/>
      </rPr>
      <t xml:space="preserve"> </t>
    </r>
  </si>
  <si>
    <r>
      <t xml:space="preserve">Τόνερ KYOCERA ECOSYS FS C5015, FS C5015N TK-520Y yellow 4.000 σελίδες </t>
    </r>
    <r>
      <rPr>
        <sz val="10"/>
        <rFont val="Arial"/>
        <family val="0"/>
      </rPr>
      <t xml:space="preserve"> </t>
    </r>
  </si>
  <si>
    <t xml:space="preserve">Τόνερ KYOCERA ECOSYS FS C5015, FS C5015N TK-520C cyan 4.000 σελίδες </t>
  </si>
  <si>
    <t xml:space="preserve">Τόνερ KYOCERA ECOSYS FS C5015, FS C5015N TK-520M magenta 4.000 σελίδες </t>
  </si>
  <si>
    <t xml:space="preserve">DRUM KYOCERA ECOSYS FS C5015, FS C5015N DK-511 100.000 σελίδες </t>
  </si>
  <si>
    <t>DRUM HP LaserJet 1160/1320  Q5949X Black 6.000 σελίδες</t>
  </si>
  <si>
    <t xml:space="preserve">DRUM LEXMARK T640, T642, T644 Black 21.000 σελίδες </t>
  </si>
  <si>
    <t xml:space="preserve">DRUM KONICA Minolta Bizhub 200/222/250/282 (4068613) DR 310  80.000 σελίδες  </t>
  </si>
  <si>
    <t xml:space="preserve">Τόνερ OKI ES 4140/4160/4180  305 g </t>
  </si>
  <si>
    <t>Τόνερ HP Laserjet P2014/P2015/N/DN  53X (Q7553X)  Black  7.000 σελίδες</t>
  </si>
  <si>
    <t>Μελάνι HP Deskjet: 460 Mobile Series,5740,6520,6540,6840,6980 Officejet: 6210, 7310,7410 Photosmart: 325,335,375,385,422,475,2575,2610,2710,8050,8150,8450, B8350,C3180 PSC:1510,1610,2355 No 343 Colour 330 σελίδες</t>
  </si>
  <si>
    <t xml:space="preserve">DRUM &amp; Τόνερ SAMSUNG MLT-D1052L Print Cartridge  ML-1910/1915/2525/2525W 2580N/4600/4623F/4623GN/SF-650 Black  2.500 σελίδες </t>
  </si>
  <si>
    <t xml:space="preserve">DRUM OKI EP-CATR ES 4140/4160/4180 Black  25.000 σελίδες </t>
  </si>
  <si>
    <t>DRUM Fax PANASONIC KX-FAD89 KX-FL 401/402/403 FLC411/412/413</t>
  </si>
  <si>
    <t xml:space="preserve">Τόνερ LEXMARK E430  12A8320  6.000 σελίδες  </t>
  </si>
  <si>
    <t>Μελάνι EPSON SX218 stylus T0711 Black</t>
  </si>
  <si>
    <t xml:space="preserve">Τόνερ CANON S-35 S35 (7833A00) Cartridge D320, D340, PC-D320, PC-D340  Black 3.500 σελίδες  </t>
  </si>
  <si>
    <t>Τόνερ EPSON C1100,C1100N AcuLaser CX11N,CX11NF (Black 0190) SO50190  4.000 σελίδες</t>
  </si>
  <si>
    <t xml:space="preserve">Τόνερ EPSON C1100,C1100N AcuLaser CX11N,CX11NF (Cyan 0193) SO50193 1.500 σελίδες  </t>
  </si>
  <si>
    <t xml:space="preserve">Τόνερ EPSON C1100,C1100N AcuLaser CX11N,CX11NF (Magenta 0192) SO50192 1.500 σελίδες </t>
  </si>
  <si>
    <t xml:space="preserve">Τόνερ EPSON C1100,C1100N AcuLaser CX11N,CX11NF (Yellow 0191) SO50191 1.500 σελίδες </t>
  </si>
  <si>
    <t>Μελάνι HP T610, T770, T1100, T1200 Νο72   C9370A  Photo Black  130 ml</t>
  </si>
  <si>
    <t>Μελάνι HP T610, T770, T1100, T1200 Νο72  C9371A  Cyan  130 ml</t>
  </si>
  <si>
    <t>Μελάνι HP T610, T770, T1100, T1200 Νο72  C9372A  Magenta  130 ml</t>
  </si>
  <si>
    <t>Μελάνι HP T610, T770, T1100, T1200 Νο72  C9373A  Yellow  130 ml</t>
  </si>
  <si>
    <t>Μελάνι HP T610, T770, T1100, T1200 Νο72  C9374A  Grey  130 ml</t>
  </si>
  <si>
    <t>Μελάνι HP T610, T770, T1100, T1200 Νο72  C9303A  Matte-Black 130 ml</t>
  </si>
  <si>
    <t>Τόνερ  OKI  FAX OF 4515  9004245 Black 3.300 σελίδες</t>
  </si>
  <si>
    <t xml:space="preserve">Τόνερ KYOCERA FS-1028MFP,FS-1128MFP,FS-1300D,FS-1350DN 7.200 σελίδες  TK-134 </t>
  </si>
  <si>
    <t>Τόνερ KYOCERA FS-1016,FS-1016MFP,FS-720,FS-820,FS-920 TK-112  2.000 σελίδες</t>
  </si>
  <si>
    <t xml:space="preserve">Τόνερ CANON Laser Fax L-100/120 , I-SENSYS MF4660,L-140,L-160,MF4120, MF4010,MF4380, MF4140,MF4150,PC-D450,IMAGE CLASS MF4690,  FX-10 Black 2.000 σελίδες  </t>
  </si>
  <si>
    <t xml:space="preserve">Τόνερ SAMSUNG FAX SF 560R/SF 565PR  SF-D560RA   Black 3.000 σελίδες  </t>
  </si>
  <si>
    <t>DRUM XEROX Cartridge, C118/M118/M118I, C123/M123/ WCP123, C128/M128/ WCP128 for WorkCentre M118/M118i  (013R00589)  60.000 σελίδες</t>
  </si>
  <si>
    <t>ΣΥΝΟΛΟ</t>
  </si>
  <si>
    <t>ΑΠΟΓΡΑΦΗ</t>
  </si>
  <si>
    <t>ΥΠΟΛΟΙΠΑ</t>
  </si>
  <si>
    <t>Α/Α</t>
  </si>
  <si>
    <t>Μ/Μ</t>
  </si>
  <si>
    <t xml:space="preserve">ΑΝΑΛΥΤΙΚΗ  ΠΕΡΙΓΡΑΦΗ  ΕΙΔΟΥΣ </t>
  </si>
  <si>
    <t>TEMAXIA</t>
  </si>
  <si>
    <t>ΚΟΥΤΙ</t>
  </si>
  <si>
    <t>ΣΥΝΟΛΑ</t>
  </si>
  <si>
    <t>Τιμή Μονάδος</t>
  </si>
  <si>
    <t>Αφρός καθαρισμού πλαστικών ΑΜ Η/Υ 400ml</t>
  </si>
  <si>
    <t>Καθαριστικό οθόνης (ΣΠΡΕΪ) Η/Υ AM GEL/TFT 200ml</t>
  </si>
  <si>
    <t>Χαρτί HP photo glossy A4 170gr Q5451A πακέτο 25 φύλλων</t>
  </si>
  <si>
    <t>Μελάνι HP Officejet: Pro K550, K550dtn, Pro L7000 Νο 88XL C9391AE Cyan</t>
  </si>
  <si>
    <t xml:space="preserve">Μελάνι HP Officejet: Pro K550, K550dtn, Pro L7000 Νο 88XL C9392AE Magenta </t>
  </si>
  <si>
    <t xml:space="preserve">Μελάνι HP Officejet: Pro K550, K550dtn, Pro L7000 Νο 88XL C9393AE Yellow </t>
  </si>
  <si>
    <t xml:space="preserve">Μελάνι HP Officejet: Pro K550, K550dtn, Pro L7000 Νο 88XL C9396AE Black </t>
  </si>
  <si>
    <t>ΠΟΣΟΤΗΤΑ ΠΡΟΜΗΘΕΙΑΣ</t>
  </si>
  <si>
    <t>DRUM LEXMARK 250X22G Laser E250/E350/E352/E450 30.000 σελίδες</t>
  </si>
  <si>
    <t>Μελάνι CANON CLI-521 PIXMA: IP3600, IP4600, MP540, MP620, MP630, MP980 grey 9 ml</t>
  </si>
  <si>
    <t>Πληκτρολόγιο PS2 &amp; USB με Ελληνικούς και Αγγλικούς Χαρακτήρες</t>
  </si>
  <si>
    <t>Ποντίκι οπτικό Η/Υ PS2 &amp; USB σύνδεσης</t>
  </si>
  <si>
    <t>Τόνερ EPSON  EPL-6200/EPL-6200N/EPL-6200L (3.000 σελίδες) S050167</t>
  </si>
  <si>
    <t>Τόνερ HP Laserjet 1010/1012/1015/1018/1020/1022/1022N HP LaserJet 3015/3020/3030/ 3050/3052 LaserJet 3055 Series LaserJet M1005 MFP (Q2612A) 12A Black 2.000 σελίδες</t>
  </si>
  <si>
    <t>Τόνερ KONICA Minolta Bizhub 361/420/421/500/501 TN 511 32.000 σελίδες</t>
  </si>
  <si>
    <t>Τόνερ LEXMARK X-203N/204N (X203A11) 2.500 σελίδες</t>
  </si>
  <si>
    <t>CD-R 80 min 700 MB επώνυμα εγγράψιμα</t>
  </si>
  <si>
    <t>CD-RW 80 min 700 MB επώνυμα επανεγγράψιμα</t>
  </si>
  <si>
    <t>DRUM &amp; Τόνερ OKI B 6500 Black (09004461) 13.000 σελίδες</t>
  </si>
  <si>
    <t>DRUM KONICA Minolta 130F DR109/110   30.000 σελίδες</t>
  </si>
  <si>
    <t>DVD - R  4.7GB 120 min επώνυμα εγγράψιμα</t>
  </si>
  <si>
    <t>DVD - RW  4.7GB 120 min επώνυμα επανεγγράψιμα</t>
  </si>
  <si>
    <t xml:space="preserve">DVD -+ R  8,5 GB  Dual layer </t>
  </si>
  <si>
    <t>Μελάνι HP DesignJet 500/500PS/800/800PS, Copier CC800PS  (C4911A) No 82 Cyan 69ml</t>
  </si>
  <si>
    <t>Μελάνι HP DesignJet 500/500PS/800/800PS, Copier CC800PS (C4912A) No 82 Magenta 69ml</t>
  </si>
  <si>
    <t>Μελάνι HP DesignJet 500/500PS/800/800PS, Copier CC800PS (C4913A) No 82 Yellow 69ml</t>
  </si>
  <si>
    <t>Μελάνι HP DeskJet 3320/3325/3420/3550 HP DeskJet 3650/3745/3840/ 3845 HP OfficeJet 4100/4200/6100 Series  HP OfficeJet 4215/4255 HP PSC 1215/1317 HP PSC 2150 Series (C8728AE) No 28 Colour 8ml</t>
  </si>
  <si>
    <t>Μελάνι HP DeskJet 460C/460CB/460WBT HP DeskJet 5440/5740/ 5743/ 5745/ 5940/ 6520/ 6540/6540xi HP DeskJet 6543/6620/6623/ 6840/6940/ 6980 HP DeskJet 9800/ C9800D/ D4260 HP OfficeJet 6210/7210/ 7310/7410 HP OfficeJet H470/H470b/ H470wbt HP Office Jet J5780/ J6410/K7100/ K7103/K7108 HP Photo Smart 2570/2575/ 2610/ 2710/8050/ 8150 HP PhotoSmart 375/7850/ 8100 Series HP PhotoSmart 8450/ 8450GP HP PhotoSmart 8750/8750gp/ 8750 Professional HP PhotoSmart C3180/C4180/ C4280/ C5280/ D5360 HP PhotoSmart Pro B8350/ C4180 HP PSC 1510/ 1600/1610 Series HP PSC 2350/2575/2610 (C9369EE) No 348 photo 13ml</t>
  </si>
  <si>
    <t>Μελάνι HP DeskJet 460C/460CB/460WBT HP DeskJet 5740/5743/5745 /5940/6520/6540/ 6540xi HP DeskJet 6543/6620/6623/6840/6940/6980 HP DeskJet 9800/9800D HP OfficeJet 6210/ 7210/7310/7410 HP OfficeJet 470/H470b/ H470wbt HP OfficeJet K7100/ K7103/K7108 HP PhotoSmart 610/2710/330/335/ 385/425 HP PhotoSmart 375 Series HP PhotoSmart 422/428 Portable Photo Studio HP PhotoSmart 475 Photo HP PhotoSmart 8050/8150/8400/8450/ 8450GPHP PhotoSmart 8750/ 8750gp/8750 Professional HP PhotoSmart Pro B8350  HP PhotoSmart Studio 422/428 HP PSC 1600/1610 Series/PSC2350/2610 (C9363EE) No 344 Colour 14ml</t>
  </si>
  <si>
    <t>Μελάνι HP DeskJet 5940, 6940, 6980, OfficeJet K7100, 6310, H470, H470b, H470wbt,   PhotoSmart 8050, 8750, C4180, D5160, PSC 2575,  Nο 337 Black C9364EE 400 σελίδες.</t>
  </si>
  <si>
    <t>Μελάνι HP DeskJet D1560, D2360, D2460, F2180, F2280, F4180, OfficeJet 4355, 5610, J3680 Nο 22XL ΤΡΙΧΡΩΜΟ (COLOR) C9352CE  20ml</t>
  </si>
  <si>
    <t>Μελάνι HP Officejet 7000 wide format 920 XL CD972AE cyan 700 σελίδες</t>
  </si>
  <si>
    <t>Μελάνι HP Officejet 7000 wide format 920 XL CD973AE magenta  700 σελίδες</t>
  </si>
  <si>
    <t>Μελάνι HP Officejet 7000 wide format 920 XL CD974AE Yellow 700 σελίδες</t>
  </si>
  <si>
    <t>Μελάνι HP Officejet 7000 wide format 920 XL CD975AE Black 1.200 σελίδες</t>
  </si>
  <si>
    <t xml:space="preserve">Μελάνι HP OfficeJet K5400, K8600DN, pro L7580, L7680, L7780, k550, pro L7590, K5400N, K8600, pro L7480, K5400DN, K5400DTN, pro K8600 NO 88  Magenta C9387AE  10ml. </t>
  </si>
  <si>
    <t>Μελάνι HP OfficeJet K5400, K8600DN, pro L7580, L7680, L7780, k550, pro L7590, K5400N, K8600, pro L7480, K5400DN, K5400DTN, pro K8600 NO 88 Black C9385AE 22,8ml.</t>
  </si>
  <si>
    <t xml:space="preserve">Μελάνι HP OfficeJet K5400, K8600DN, pro L7580, L7680, L7780, k550, pro L7590, K5400N, K8600, pro L7480, K5400DN, K5400DTN, pro K8600 NO 88 Cyan C9386AE 10ml. </t>
  </si>
  <si>
    <t xml:space="preserve">Μελάνι HP OfficeJet K5400, K8600DN, pro L7580, L7680, L7780, k550, pro L7590, K5400N, K8600, pro L7480, K5400DN, K5400DTN, pro K8600 NO 88 Yellow C9388AE 10ml. </t>
  </si>
  <si>
    <t xml:space="preserve">Μελάνι HP Photosmart 325, 375, 2610, 2710, 8150, 8450, HP PSC 2355, OfficeJet 6210, 7310, 7410, DeskJet 57 40, 6520, 6540, 6840 Νο 343  Tri-colour C8766EE 7ml  </t>
  </si>
  <si>
    <t>Μελάνι HP Color LaserJet CP1210/ CP1215/ CP1515/ CP1518/ CM1312mfp CB541A Cyan</t>
  </si>
  <si>
    <t xml:space="preserve">Μελάνι HP Color LaserJet CP1210/ CP1215/ CP1515/ CP1518/ CM1312mfp CB543A Magenta </t>
  </si>
  <si>
    <t>Μελάνι HP Color LaserJet CP1210/ CP1215/ CP1515/ CP1518/ CM1312mfp CB542A Yellow</t>
  </si>
  <si>
    <t>Μελάνι PLOTTER OCE CS2136, CS2236, CS2236MF cyan 130ml</t>
  </si>
  <si>
    <t>Μελάνι PLOTTER OCE CS2136, CS2236, CS2236MF magenta 130ml</t>
  </si>
  <si>
    <t>Μελάνι PLOTTER OCE CS2136, CS2236, CS2236MF Yellow 130ml</t>
  </si>
  <si>
    <t>Μελανοταινία ΟΚΙ ML520/521 OKI ML520/521 Elite  9002315 Black</t>
  </si>
  <si>
    <t xml:space="preserve">Τόνερ CANON IR 2520 / 2525 / 2530 Black - C-EXV33 14.600 σελίδες </t>
  </si>
  <si>
    <t>Τόνερ HP 2300, 2300d, 2300dn, 2300dtn, 2300L, 2300n. (Q2610A)  10A 6.000 σελίδες</t>
  </si>
  <si>
    <t>Τόνερ HP Laserjet 2100/2200dn (C4096A) 96A 5.000 σελίδες</t>
  </si>
  <si>
    <t>Τόνερ HP Laserjet P1005, P1006 CB435A   35A   2.500 σελίδες</t>
  </si>
  <si>
    <t>Τόνερ HP LaserJet P3005N, P3005DN, P3005, 3000, 3000dn, 3000dtn, 3000n, M3035, M3037,  P3005D, M3027, M3027x, P3005X, M3035xs Q7551X   51X  13.000 σελίδες</t>
  </si>
  <si>
    <t>Τόνερ HP Laserjet:t 1300, 1300n Q2613X 13X 4.000 σελίδες</t>
  </si>
  <si>
    <t>Τόνερ KONICA Minolta Bizhub 200/220/250/282/8938-413, ΤΝ 211  17.500 σελίδες</t>
  </si>
  <si>
    <t>Τόνερ KONICA Minolta Bizhub C203, C253 Black TN 213K 24.500 σελίδες</t>
  </si>
  <si>
    <t>Τόνερ KONICA Minolta Bizhub C203, C253 Cyan ΤΝ 213C 19.000 σελίδες</t>
  </si>
  <si>
    <t>Τόνερ KONICA Minolta Bizhub C203, C253 Magenta TN 213M 19.000 σελίδες</t>
  </si>
  <si>
    <t>Τόνερ KONICA Minolta Bizhub C203, C253 Yellow TN 213Y 19.000 σελίδες</t>
  </si>
  <si>
    <t xml:space="preserve">Τόνερ KONICA U-BIX7022 Konica Minolta U-BIX 7022/7130 Black 676gr ΤΝ 301Κ </t>
  </si>
  <si>
    <t xml:space="preserve">Τόνερ KYOCERA FS 2000D/3900DN/4000DN TK-310   12.000 σελίδες </t>
  </si>
  <si>
    <t>Τόνερ LEXMARK C 500N,X 500N,X 502N Black C500H2KG  5.000 σελίδες</t>
  </si>
  <si>
    <t>Τόνερ LEXMARK C 500N,X 500N,X 502N Cyan C500H2CG  3.000 σελίδες</t>
  </si>
  <si>
    <t>Τόνερ LEXMARK C 500N,X 500N,X 502N magenta C500H2MG  3.000 σελίδες</t>
  </si>
  <si>
    <t>Τόνερ LEXMARK C 500N,X 500N,X 502N Yellow C500H2YG 3.000 σελίδες</t>
  </si>
  <si>
    <t xml:space="preserve">Τόνερ LEXMARK C 540N/ C 543DN/ X 543DN Black 2.500 σελίδες C 540H1KG </t>
  </si>
  <si>
    <t>Τόνερ LEXMARK C 540N/ C 543DN/ X 543DN cyan 2.000 σελίδες C 540H1CG</t>
  </si>
  <si>
    <t>Τόνερ LEXMARK C 540N/ C 543DN/ X 543DN magenta 2.000 σελίδες C 540H1MG</t>
  </si>
  <si>
    <t>Τόνερ LEXMARK C 540N/ C 543DN/ X 543DN yellow 2.000 σελίδες C 540H1YG</t>
  </si>
  <si>
    <t>Τόνερ LEXMARK E260/360/340 E260A11E 3.500 σελίδες</t>
  </si>
  <si>
    <t>Τόνερ LEXMARK X342n 34016HE 6.000 σελίδες</t>
  </si>
  <si>
    <t>Τόνερ RICOH Aficio MP C 2000 Black 20.000 σελίδες</t>
  </si>
  <si>
    <t>Τόνερ RICOH Aficio MP C 2000 Cyan 15.000 σελίδες</t>
  </si>
  <si>
    <t>Τόνερ RICOH Aficio MP C 2000 Magenta 15.000 σελίδες</t>
  </si>
  <si>
    <t>Τόνερ RICOH Aficio MP C 2000 Yellow  15.000 σελίδες</t>
  </si>
  <si>
    <t>Τόνερ TOSHIBA T-1640E e-Studio 163/165/166/167/203/ 205/206/207/237  5.000 σελίδες</t>
  </si>
  <si>
    <t xml:space="preserve">DRUM BROTHER HL-5240N HL-5250N HL-5270N HL-5280DW DCP 8060 8065DN MFC 8860DN MFC 8460N HL-5240 HL-5250DN 25.000 σελίδες DR-3100 </t>
  </si>
  <si>
    <t>DRUM EPSON EPL 6200/6200L C13 S0 51099   20.000 σελίδες</t>
  </si>
  <si>
    <t>DRUM KONICA Minolta Page Pro 1300/1350W/1380MF/1390MF 20.000 σελίδες</t>
  </si>
  <si>
    <t>DRUM LEXMARK (photoconductr Kit) E260/E260x22G 30.000 σελίδες</t>
  </si>
  <si>
    <t xml:space="preserve">FILM FAX PANASONIC KX-FP141 KX-FA54X Panasonic FP-141/145 Panasonic KX-FC235E/KX-FC245E Panasonic KX-FP141C/KX-FP141E/KX-FP141F Panasonic KX-FP145/KX-FP145C/KX-FP145E Panasonic KX-FP235 Series KXFA54X Film </t>
  </si>
  <si>
    <t>Μελάνι CANON CLI-521C PIXMA: IP3600, IP4600, IP4700, MP540, MP620, MP630, MP980 cyan 9 ml</t>
  </si>
  <si>
    <t>Μελάνι CANON CLI-521M PIXMA: IP3600, IP4600,IP4700, MP540, MP620, MP630, MP980 magenta 9 ml</t>
  </si>
  <si>
    <t>Μελάνι CANON CLI-521Y PIXMA: IP3600, IP4600,IP4700, MP540, MP620, MP630, MP980 yellow 9 ml</t>
  </si>
  <si>
    <t>Μελάνι CANON PGI-520BK PIXMA: IP3600, IP4600,IP4700, MP540, MP620, MP630, MP980 Black 19 ml</t>
  </si>
  <si>
    <t>Μελάνι EPSON T0715 Multipack (T0711-T0712-T0713-T0714) σέτ 4 χρώματα</t>
  </si>
  <si>
    <t>ΣΥΝΟΛΟ:</t>
  </si>
  <si>
    <t>ΓΕΝΙΚΟ ΣΥΝΟΛΟ:</t>
  </si>
  <si>
    <t>Μελάνι HP Business InkJet 1000/1100/1200/1200d/ 1200dtn HP Business InkJet 2000/ 2280/ 2600/3000 Series HP Business InkJet 2200/ 2200se/2200xi/2230 HP Business InkJet 2250/2250 tn/2300/2300dtn/2300n  HP Business InkJet 2600DN/2800/2800dt/ 2800dtn HP CP1700 Series HP DesignJet 100/110plus/110plus nr HP DesignJet 500/ 500PS/800/800PSHP DesignJet Colour Pro CAD/GA HP DeskJet 2000C/2000cn/ 2000cse/2000cxi Professional  HP DeskJet 2200/2250 SeriesHP DeskJet 2500C/2500cm/ 2500cse /2500cxi Professional HP OfficeJet 9100 Series/9110/9120/9130 HP OfficeJet Pro K850/ K850dn (C4844A) No 10 Black 69ml</t>
  </si>
  <si>
    <t xml:space="preserve">Μελάνι HP DeskJet 3320/3325/3420/3550/3650/3745/3840/3845,
HP OfficeJet 4315/4355/5610, PSC 2150 Series, 8727HC No 27 Black 13ml </t>
  </si>
  <si>
    <t>Μελάνι HP Color LaserJet CP1210/ CP1215/ CP1515/ CP1518/ CM1312mfp
CB540A Black</t>
  </si>
  <si>
    <t xml:space="preserve">Η ΔΙΕΥΘΥΝΤΡΙΑ ΟΙΚΟΝΟΜΙΚΩΝ ΥΠΗΡΕΣΙΩΝ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</si>
</sst>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0\ &quot;€&quot;"/>
    <numFmt numFmtId="169" formatCode="&quot;Ναι&quot;;&quot;Ναι&quot;;&quot;'Οχι&quot;"/>
    <numFmt numFmtId="170" formatCode="&quot;Αληθές&quot;;&quot;Αληθές&quot;;&quot;Ψευδές&quot;"/>
    <numFmt numFmtId="171" formatCode="&quot;Ενεργοποίηση&quot;;&quot;Ενεργοποίηση&quot;;&quot;Απενεργοποίηση&quot;"/>
    <numFmt numFmtId="172" formatCode="#,##0.00\ &quot;€&quot;;[Red]#,##0.00\ &quot;€&quot;"/>
    <numFmt numFmtId="173" formatCode="[$€-2]\ #,##0.00_);[Red]\([$€-2]\ #,##0.00\)"/>
    <numFmt numFmtId="174" formatCode="#,##0_ ;[Red]\-#,##0\ "/>
    <numFmt numFmtId="175" formatCode="0.00_ ;[Red]\-0.00\ "/>
  </numFmts>
  <fonts count="24">
    <font>
      <sz val="10"/>
      <name val="Arial Greek"/>
      <family val="0"/>
    </font>
    <font>
      <u val="single"/>
      <sz val="10"/>
      <color indexed="36"/>
      <name val="Arial"/>
      <family val="0"/>
    </font>
    <font>
      <sz val="10"/>
      <color indexed="8"/>
      <name val="Arial"/>
      <family val="0"/>
    </font>
    <font>
      <u val="single"/>
      <sz val="10"/>
      <color indexed="12"/>
      <name val="Arial"/>
      <family val="0"/>
    </font>
    <font>
      <b/>
      <sz val="10"/>
      <color indexed="8"/>
      <name val="Arial"/>
      <family val="2"/>
    </font>
    <font>
      <sz val="10"/>
      <color indexed="8"/>
      <name val="Arial Greek"/>
      <family val="2"/>
    </font>
    <font>
      <sz val="10"/>
      <name val="Arial"/>
      <family val="2"/>
    </font>
    <font>
      <sz val="8"/>
      <name val="Arial Greek"/>
      <family val="0"/>
    </font>
    <font>
      <b/>
      <sz val="12"/>
      <color indexed="8"/>
      <name val="Arial"/>
      <family val="2"/>
    </font>
    <font>
      <sz val="14"/>
      <name val="Arial"/>
      <family val="2"/>
    </font>
    <font>
      <sz val="11"/>
      <name val="Arial"/>
      <family val="2"/>
    </font>
    <font>
      <b/>
      <sz val="8"/>
      <color indexed="8"/>
      <name val="Arial"/>
      <family val="2"/>
    </font>
    <font>
      <b/>
      <sz val="8"/>
      <name val="Arial"/>
      <family val="2"/>
    </font>
    <font>
      <b/>
      <sz val="16"/>
      <name val="Times New Roman"/>
      <family val="1"/>
    </font>
    <font>
      <sz val="12"/>
      <name val="Arial"/>
      <family val="2"/>
    </font>
    <font>
      <b/>
      <sz val="12"/>
      <name val="Times New Roman"/>
      <family val="1"/>
    </font>
    <font>
      <b/>
      <sz val="12"/>
      <name val="Arial Greek"/>
      <family val="0"/>
    </font>
    <font>
      <sz val="12"/>
      <name val="Arial Greek"/>
      <family val="0"/>
    </font>
    <font>
      <sz val="14"/>
      <name val="Arial Greek"/>
      <family val="0"/>
    </font>
    <font>
      <b/>
      <sz val="14"/>
      <name val="Arial Greek"/>
      <family val="0"/>
    </font>
    <font>
      <b/>
      <sz val="12"/>
      <color indexed="8"/>
      <name val="Arial Narrow"/>
      <family val="2"/>
    </font>
    <font>
      <b/>
      <sz val="12"/>
      <color indexed="8"/>
      <name val="Times New Roman"/>
      <family val="1"/>
    </font>
    <font>
      <b/>
      <sz val="10"/>
      <name val="Arial Greek"/>
      <family val="0"/>
    </font>
    <font>
      <sz val="8"/>
      <name val="Verdana"/>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medium"/>
      <right style="medium"/>
      <top style="medium"/>
      <bottom style="medium"/>
    </border>
    <border>
      <left style="medium"/>
      <right style="medium"/>
      <top>
        <color indexed="63"/>
      </top>
      <bottom>
        <color indexed="63"/>
      </bottom>
    </border>
    <border>
      <left style="medium"/>
      <right>
        <color indexed="63"/>
      </right>
      <top style="medium"/>
      <bottom>
        <color indexed="63"/>
      </bottom>
    </border>
    <border>
      <left style="medium"/>
      <right style="medium"/>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cellStyleXfs>
  <cellXfs count="82">
    <xf numFmtId="0" fontId="0" fillId="0" borderId="0" xfId="0" applyAlignment="1">
      <alignment/>
    </xf>
    <xf numFmtId="0" fontId="2" fillId="0" borderId="1" xfId="17" applyFont="1" applyFill="1" applyBorder="1" applyAlignment="1">
      <alignment vertical="center" wrapText="1"/>
      <protection/>
    </xf>
    <xf numFmtId="0" fontId="0" fillId="0" borderId="0" xfId="0" applyFill="1" applyAlignment="1">
      <alignment wrapText="1"/>
    </xf>
    <xf numFmtId="0" fontId="0" fillId="0" borderId="0" xfId="0" applyFill="1" applyAlignment="1">
      <alignment horizontal="center" vertical="center" wrapText="1"/>
    </xf>
    <xf numFmtId="0" fontId="2" fillId="0" borderId="0" xfId="15" applyFill="1" applyAlignment="1">
      <alignment wrapText="1"/>
      <protection/>
    </xf>
    <xf numFmtId="0" fontId="2" fillId="0" borderId="0" xfId="15" applyFill="1" applyAlignment="1">
      <alignment horizontal="center" vertical="center" wrapText="1"/>
      <protection/>
    </xf>
    <xf numFmtId="0" fontId="6" fillId="0" borderId="1" xfId="17" applyFont="1" applyFill="1" applyBorder="1" applyAlignment="1">
      <alignment vertical="center" wrapText="1"/>
      <protection/>
    </xf>
    <xf numFmtId="0" fontId="6" fillId="0" borderId="2" xfId="17" applyFont="1" applyFill="1" applyBorder="1" applyAlignment="1">
      <alignment vertical="center" wrapText="1"/>
      <protection/>
    </xf>
    <xf numFmtId="0" fontId="6" fillId="0" borderId="1" xfId="0" applyFont="1" applyFill="1" applyBorder="1" applyAlignment="1">
      <alignment vertical="center" wrapText="1"/>
    </xf>
    <xf numFmtId="0" fontId="0" fillId="0" borderId="0" xfId="0"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0" fontId="6" fillId="0" borderId="1" xfId="17" applyFont="1" applyFill="1" applyBorder="1" applyAlignment="1">
      <alignment horizontal="center" vertical="center" wrapText="1"/>
      <protection/>
    </xf>
    <xf numFmtId="168" fontId="10" fillId="0" borderId="1" xfId="15" applyNumberFormat="1" applyFont="1" applyFill="1" applyBorder="1" applyAlignment="1">
      <alignment horizontal="center" vertical="center"/>
      <protection/>
    </xf>
    <xf numFmtId="1" fontId="4" fillId="0" borderId="3" xfId="16" applyNumberFormat="1" applyFont="1" applyFill="1" applyBorder="1" applyAlignment="1">
      <alignment horizontal="center" vertical="center"/>
      <protection/>
    </xf>
    <xf numFmtId="0" fontId="4" fillId="0" borderId="3" xfId="16" applyFont="1" applyFill="1" applyBorder="1" applyAlignment="1">
      <alignment horizontal="center" vertical="center" wrapText="1"/>
      <protection/>
    </xf>
    <xf numFmtId="49" fontId="4" fillId="0" borderId="3" xfId="16" applyNumberFormat="1" applyFont="1" applyFill="1" applyBorder="1" applyAlignment="1">
      <alignment horizontal="center" vertical="center" wrapText="1"/>
      <protection/>
    </xf>
    <xf numFmtId="0" fontId="11" fillId="0" borderId="3" xfId="15" applyFont="1" applyFill="1" applyBorder="1" applyAlignment="1">
      <alignment horizontal="center" vertical="center" wrapText="1"/>
      <protection/>
    </xf>
    <xf numFmtId="0" fontId="12" fillId="0" borderId="3" xfId="0" applyFont="1" applyFill="1" applyBorder="1" applyAlignment="1">
      <alignment horizontal="center" vertical="center" wrapText="1"/>
    </xf>
    <xf numFmtId="168" fontId="11" fillId="0" borderId="3" xfId="15" applyNumberFormat="1" applyFont="1" applyFill="1" applyBorder="1" applyAlignment="1">
      <alignment horizontal="center" vertical="center" wrapText="1"/>
      <protection/>
    </xf>
    <xf numFmtId="0" fontId="6" fillId="0" borderId="2" xfId="17" applyFont="1" applyFill="1" applyBorder="1" applyAlignment="1">
      <alignment horizontal="center" vertical="center" wrapText="1"/>
      <protection/>
    </xf>
    <xf numFmtId="0" fontId="9" fillId="0" borderId="1" xfId="0" applyFont="1" applyFill="1" applyBorder="1" applyAlignment="1">
      <alignment horizontal="center" vertical="center"/>
    </xf>
    <xf numFmtId="0" fontId="14" fillId="0" borderId="1" xfId="0" applyFont="1" applyFill="1" applyBorder="1" applyAlignment="1">
      <alignment horizontal="center" vertical="center"/>
    </xf>
    <xf numFmtId="1" fontId="14" fillId="0" borderId="1" xfId="0" applyNumberFormat="1" applyFont="1" applyFill="1" applyBorder="1" applyAlignment="1">
      <alignment horizontal="center" vertical="center"/>
    </xf>
    <xf numFmtId="174" fontId="15" fillId="0" borderId="1" xfId="0" applyNumberFormat="1" applyFont="1" applyFill="1" applyBorder="1" applyAlignment="1">
      <alignment horizontal="center" vertical="center"/>
    </xf>
    <xf numFmtId="8" fontId="14" fillId="0" borderId="1" xfId="0" applyNumberFormat="1" applyFont="1" applyFill="1" applyBorder="1" applyAlignment="1">
      <alignment horizontal="center" vertical="center"/>
    </xf>
    <xf numFmtId="0" fontId="6" fillId="0" borderId="1" xfId="17" applyFont="1" applyFill="1" applyBorder="1" applyAlignment="1">
      <alignment horizontal="center" vertical="center" wrapText="1"/>
      <protection/>
    </xf>
    <xf numFmtId="0" fontId="0" fillId="0" borderId="1" xfId="0" applyFont="1" applyFill="1" applyBorder="1" applyAlignment="1">
      <alignment vertical="center" wrapText="1"/>
    </xf>
    <xf numFmtId="0" fontId="6" fillId="0" borderId="1" xfId="0" applyFont="1" applyFill="1" applyBorder="1" applyAlignment="1">
      <alignment vertical="center"/>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0" fillId="0" borderId="1" xfId="0" applyFill="1" applyBorder="1" applyAlignment="1">
      <alignment vertical="center" wrapText="1"/>
    </xf>
    <xf numFmtId="0" fontId="9" fillId="0" borderId="1" xfId="0" applyFont="1" applyFill="1" applyBorder="1" applyAlignment="1">
      <alignment horizontal="center" vertical="center" wrapText="1"/>
    </xf>
    <xf numFmtId="168" fontId="10" fillId="0" borderId="1" xfId="15" applyNumberFormat="1" applyFont="1" applyFill="1" applyBorder="1" applyAlignment="1">
      <alignment horizontal="center" vertical="center" wrapText="1"/>
      <protection/>
    </xf>
    <xf numFmtId="0" fontId="0" fillId="0" borderId="1" xfId="0" applyFont="1" applyFill="1" applyBorder="1" applyAlignment="1">
      <alignment vertical="center" wrapText="1"/>
    </xf>
    <xf numFmtId="0" fontId="6" fillId="0" borderId="1" xfId="0" applyFont="1" applyFill="1" applyBorder="1" applyAlignment="1">
      <alignment horizontal="center" vertical="center"/>
    </xf>
    <xf numFmtId="1" fontId="0" fillId="0" borderId="1" xfId="0" applyNumberFormat="1" applyFill="1" applyBorder="1" applyAlignment="1">
      <alignment horizontal="center" vertical="center"/>
    </xf>
    <xf numFmtId="168" fontId="0" fillId="0" borderId="1" xfId="0" applyNumberFormat="1" applyFill="1" applyBorder="1" applyAlignment="1">
      <alignment horizontal="center" vertical="center"/>
    </xf>
    <xf numFmtId="168" fontId="16" fillId="0" borderId="1" xfId="0" applyNumberFormat="1" applyFont="1" applyFill="1" applyBorder="1" applyAlignment="1">
      <alignment horizontal="center" vertical="center"/>
    </xf>
    <xf numFmtId="0" fontId="0" fillId="0" borderId="1" xfId="0" applyFill="1" applyBorder="1" applyAlignment="1">
      <alignment/>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xf>
    <xf numFmtId="0" fontId="9" fillId="0" borderId="1" xfId="0" applyFont="1" applyFill="1" applyBorder="1" applyAlignment="1">
      <alignment horizontal="center"/>
    </xf>
    <xf numFmtId="0" fontId="0" fillId="0" borderId="1" xfId="0" applyFill="1" applyBorder="1" applyAlignment="1">
      <alignment horizontal="left" vertical="center" wrapText="1"/>
    </xf>
    <xf numFmtId="0" fontId="17" fillId="0" borderId="1" xfId="0" applyFont="1" applyFill="1" applyBorder="1" applyAlignment="1">
      <alignment horizontal="left" vertical="center" wrapText="1"/>
    </xf>
    <xf numFmtId="0" fontId="0" fillId="0" borderId="0" xfId="0" applyFill="1" applyAlignment="1">
      <alignment horizontal="left" vertical="center" wrapText="1"/>
    </xf>
    <xf numFmtId="1" fontId="0" fillId="0" borderId="0" xfId="0" applyNumberFormat="1" applyFill="1" applyAlignment="1">
      <alignment horizontal="center" vertical="center"/>
    </xf>
    <xf numFmtId="174" fontId="21" fillId="0" borderId="4" xfId="15" applyNumberFormat="1" applyFont="1" applyFill="1" applyBorder="1" applyAlignment="1">
      <alignment horizontal="center" vertical="center" wrapText="1"/>
      <protection/>
    </xf>
    <xf numFmtId="174" fontId="21" fillId="0" borderId="3" xfId="15" applyNumberFormat="1" applyFont="1" applyFill="1" applyBorder="1" applyAlignment="1">
      <alignment horizontal="center" vertical="center" wrapText="1"/>
      <protection/>
    </xf>
    <xf numFmtId="168" fontId="20" fillId="0" borderId="3" xfId="15" applyNumberFormat="1" applyFont="1" applyFill="1" applyBorder="1" applyAlignment="1">
      <alignment horizontal="center" vertical="center" wrapText="1"/>
      <protection/>
    </xf>
    <xf numFmtId="175" fontId="8" fillId="0" borderId="3" xfId="15" applyNumberFormat="1" applyFont="1" applyFill="1" applyBorder="1" applyAlignment="1">
      <alignment horizontal="center" vertical="center" wrapText="1"/>
      <protection/>
    </xf>
    <xf numFmtId="1" fontId="14" fillId="0" borderId="0" xfId="0" applyNumberFormat="1" applyFont="1" applyFill="1" applyAlignment="1">
      <alignment horizontal="center" vertical="center"/>
    </xf>
    <xf numFmtId="3" fontId="20" fillId="0" borderId="5" xfId="15" applyNumberFormat="1" applyFont="1" applyFill="1" applyBorder="1" applyAlignment="1">
      <alignment horizontal="center" vertical="center" wrapText="1"/>
      <protection/>
    </xf>
    <xf numFmtId="1" fontId="9" fillId="0" borderId="1" xfId="0" applyNumberFormat="1" applyFont="1" applyFill="1" applyBorder="1" applyAlignment="1">
      <alignment horizontal="center" vertical="center"/>
    </xf>
    <xf numFmtId="0" fontId="6" fillId="0" borderId="0" xfId="17" applyFont="1" applyFill="1" applyBorder="1" applyAlignment="1">
      <alignment vertical="center" wrapText="1"/>
      <protection/>
    </xf>
    <xf numFmtId="1" fontId="9" fillId="0" borderId="1" xfId="0" applyNumberFormat="1" applyFont="1" applyFill="1" applyBorder="1" applyAlignment="1">
      <alignment horizontal="center" vertical="center" wrapText="1"/>
    </xf>
    <xf numFmtId="1" fontId="18" fillId="0" borderId="1" xfId="0" applyNumberFormat="1" applyFont="1" applyFill="1" applyBorder="1" applyAlignment="1">
      <alignment horizontal="center" vertical="center"/>
    </xf>
    <xf numFmtId="1" fontId="18"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0" fontId="22" fillId="0" borderId="1" xfId="0" applyFont="1" applyFill="1" applyBorder="1" applyAlignment="1">
      <alignment horizontal="right" vertical="center"/>
    </xf>
    <xf numFmtId="1" fontId="22" fillId="0" borderId="1" xfId="0" applyNumberFormat="1" applyFont="1" applyFill="1" applyBorder="1" applyAlignment="1">
      <alignment horizontal="right" vertical="center"/>
    </xf>
    <xf numFmtId="0" fontId="22" fillId="0" borderId="1" xfId="0" applyFont="1" applyFill="1" applyBorder="1" applyAlignment="1">
      <alignment horizontal="left" vertical="center" wrapText="1"/>
    </xf>
    <xf numFmtId="0" fontId="22" fillId="0" borderId="1" xfId="0" applyFont="1" applyFill="1" applyBorder="1" applyAlignment="1">
      <alignment wrapText="1"/>
    </xf>
    <xf numFmtId="8" fontId="22" fillId="0" borderId="1" xfId="0" applyNumberFormat="1" applyFont="1" applyFill="1" applyBorder="1" applyAlignment="1">
      <alignment wrapText="1"/>
    </xf>
    <xf numFmtId="0" fontId="9" fillId="0" borderId="0" xfId="0" applyFont="1" applyFill="1" applyAlignment="1">
      <alignment horizontal="center" vertical="center"/>
    </xf>
    <xf numFmtId="3" fontId="20" fillId="0" borderId="6" xfId="15" applyNumberFormat="1" applyFont="1" applyFill="1" applyBorder="1" applyAlignment="1">
      <alignment horizontal="center" vertical="center" wrapText="1"/>
      <protection/>
    </xf>
    <xf numFmtId="0" fontId="2" fillId="0" borderId="0" xfId="15" applyFont="1" applyFill="1" applyAlignment="1">
      <alignment wrapText="1"/>
      <protection/>
    </xf>
    <xf numFmtId="0" fontId="0" fillId="0" borderId="0" xfId="0" applyFill="1" applyAlignment="1">
      <alignment horizontal="center" wrapText="1"/>
    </xf>
    <xf numFmtId="0" fontId="0" fillId="0" borderId="0" xfId="0" applyFill="1" applyAlignment="1">
      <alignment horizontal="center" wrapText="1"/>
    </xf>
    <xf numFmtId="0" fontId="0" fillId="0" borderId="0" xfId="0" applyAlignment="1">
      <alignment wrapText="1"/>
    </xf>
    <xf numFmtId="0" fontId="22" fillId="0" borderId="0" xfId="0" applyNumberFormat="1" applyFont="1" applyFill="1" applyBorder="1" applyAlignment="1">
      <alignment wrapText="1"/>
    </xf>
    <xf numFmtId="0" fontId="22" fillId="0" borderId="0" xfId="0" applyFont="1" applyAlignment="1">
      <alignment wrapText="1"/>
    </xf>
    <xf numFmtId="0" fontId="23" fillId="0" borderId="0" xfId="0" applyFont="1" applyAlignment="1">
      <alignment horizontal="left"/>
    </xf>
    <xf numFmtId="0" fontId="0" fillId="0" borderId="0" xfId="0" applyAlignment="1">
      <alignment horizontal="left"/>
    </xf>
    <xf numFmtId="168" fontId="19" fillId="0" borderId="1" xfId="0" applyNumberFormat="1" applyFont="1" applyFill="1" applyBorder="1" applyAlignment="1">
      <alignment horizontal="center" vertical="center"/>
    </xf>
    <xf numFmtId="0" fontId="22" fillId="0" borderId="1" xfId="0" applyFont="1" applyBorder="1" applyAlignment="1">
      <alignment horizontal="center" vertical="center"/>
    </xf>
    <xf numFmtId="8" fontId="19" fillId="0"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0" xfId="0" applyFont="1" applyBorder="1" applyAlignment="1">
      <alignment horizontal="center" vertical="center" wrapText="1"/>
    </xf>
  </cellXfs>
  <cellStyles count="11">
    <cellStyle name="Normal" xfId="0"/>
    <cellStyle name="Βασικό_Φύλλο1" xfId="15"/>
    <cellStyle name="Βασικό_Φύλλο1_1" xfId="16"/>
    <cellStyle name="Βασικό_Φύλλο2" xfId="17"/>
    <cellStyle name="Comma" xfId="18"/>
    <cellStyle name="Comma [0]" xfId="19"/>
    <cellStyle name="Currency" xfId="20"/>
    <cellStyle name="Currency [0]" xfId="21"/>
    <cellStyle name="Percent" xfId="22"/>
    <cellStyle name="Hyperlink" xfId="23"/>
    <cellStyle name="Followed Hyperlink" xfId="24"/>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0</xdr:rowOff>
    </xdr:from>
    <xdr:to>
      <xdr:col>1</xdr:col>
      <xdr:colOff>762000</xdr:colOff>
      <xdr:row>0</xdr:row>
      <xdr:rowOff>0</xdr:rowOff>
    </xdr:to>
    <xdr:pic>
      <xdr:nvPicPr>
        <xdr:cNvPr id="1" name="Picture 1"/>
        <xdr:cNvPicPr preferRelativeResize="1">
          <a:picLocks noChangeAspect="1"/>
        </xdr:cNvPicPr>
      </xdr:nvPicPr>
      <xdr:blipFill>
        <a:blip r:embed="rId1"/>
        <a:stretch>
          <a:fillRect/>
        </a:stretch>
      </xdr:blipFill>
      <xdr:spPr>
        <a:xfrm>
          <a:off x="314325" y="0"/>
          <a:ext cx="762000" cy="0"/>
        </a:xfrm>
        <a:prstGeom prst="rect">
          <a:avLst/>
        </a:prstGeom>
        <a:noFill/>
        <a:ln w="9525" cmpd="sng">
          <a:noFill/>
        </a:ln>
      </xdr:spPr>
    </xdr:pic>
    <xdr:clientData/>
  </xdr:twoCellAnchor>
  <xdr:twoCellAnchor>
    <xdr:from>
      <xdr:col>1</xdr:col>
      <xdr:colOff>390525</xdr:colOff>
      <xdr:row>1</xdr:row>
      <xdr:rowOff>114300</xdr:rowOff>
    </xdr:from>
    <xdr:to>
      <xdr:col>1</xdr:col>
      <xdr:colOff>1000125</xdr:colOff>
      <xdr:row>1</xdr:row>
      <xdr:rowOff>647700</xdr:rowOff>
    </xdr:to>
    <xdr:pic>
      <xdr:nvPicPr>
        <xdr:cNvPr id="2" name="Picture 3"/>
        <xdr:cNvPicPr preferRelativeResize="1">
          <a:picLocks noChangeAspect="1"/>
        </xdr:cNvPicPr>
      </xdr:nvPicPr>
      <xdr:blipFill>
        <a:blip r:embed="rId2"/>
        <a:stretch>
          <a:fillRect/>
        </a:stretch>
      </xdr:blipFill>
      <xdr:spPr>
        <a:xfrm>
          <a:off x="704850" y="276225"/>
          <a:ext cx="6096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W903"/>
  <sheetViews>
    <sheetView tabSelected="1" zoomScale="70" zoomScaleNormal="70" workbookViewId="0" topLeftCell="A118">
      <selection activeCell="B168" sqref="B168"/>
    </sheetView>
  </sheetViews>
  <sheetFormatPr defaultColWidth="9.00390625" defaultRowHeight="12.75"/>
  <cols>
    <col min="1" max="1" width="4.125" style="3" customWidth="1"/>
    <col min="2" max="2" width="89.875" style="2" customWidth="1"/>
    <col min="3" max="3" width="9.125" style="3" bestFit="1" customWidth="1"/>
    <col min="4" max="4" width="12.625" style="3" hidden="1" customWidth="1"/>
    <col min="5" max="5" width="10.125" style="2" hidden="1" customWidth="1"/>
    <col min="6" max="6" width="7.375" style="2" hidden="1" customWidth="1"/>
    <col min="7" max="7" width="9.125" style="2" hidden="1" customWidth="1"/>
    <col min="8" max="8" width="4.375" style="2" hidden="1" customWidth="1"/>
    <col min="9" max="12" width="9.125" style="2" hidden="1" customWidth="1"/>
    <col min="13" max="13" width="4.375" style="2" hidden="1" customWidth="1"/>
    <col min="14" max="17" width="9.125" style="2" hidden="1" customWidth="1"/>
    <col min="18" max="18" width="4.375" style="2" hidden="1" customWidth="1"/>
    <col min="19" max="19" width="9.125" style="2" hidden="1" customWidth="1"/>
    <col min="20" max="20" width="6.00390625" style="2" hidden="1" customWidth="1"/>
    <col min="21" max="21" width="4.375" style="2" hidden="1" customWidth="1"/>
    <col min="22" max="23" width="9.125" style="2" hidden="1" customWidth="1"/>
    <col min="24" max="24" width="4.375" style="2" hidden="1" customWidth="1"/>
    <col min="25" max="25" width="2.875" style="2" hidden="1" customWidth="1"/>
    <col min="26" max="26" width="9.125" style="2" hidden="1" customWidth="1"/>
    <col min="27" max="27" width="2.875" style="2" hidden="1" customWidth="1"/>
    <col min="28" max="28" width="9.125" style="2" hidden="1" customWidth="1"/>
    <col min="29" max="29" width="2.875" style="2" hidden="1" customWidth="1"/>
    <col min="30" max="30" width="9.125" style="2" hidden="1" customWidth="1"/>
    <col min="31" max="31" width="2.875" style="2" hidden="1" customWidth="1"/>
    <col min="32" max="32" width="9.125" style="2" hidden="1" customWidth="1"/>
    <col min="33" max="33" width="2.875" style="2" hidden="1" customWidth="1"/>
    <col min="34" max="34" width="9.125" style="2" hidden="1" customWidth="1"/>
    <col min="35" max="35" width="2.875" style="2" hidden="1" customWidth="1"/>
    <col min="36" max="36" width="4.375" style="2" hidden="1" customWidth="1"/>
    <col min="37" max="39" width="2.875" style="2" hidden="1" customWidth="1"/>
    <col min="40" max="40" width="4.375" style="2" hidden="1" customWidth="1"/>
    <col min="41" max="42" width="9.125" style="2" hidden="1" customWidth="1"/>
    <col min="43" max="43" width="2.875" style="2" hidden="1" customWidth="1"/>
    <col min="44" max="44" width="9.125" style="2" hidden="1" customWidth="1"/>
    <col min="45" max="45" width="2.875" style="2" hidden="1" customWidth="1"/>
    <col min="46" max="46" width="9.125" style="2" hidden="1" customWidth="1"/>
    <col min="47" max="47" width="2.875" style="2" hidden="1" customWidth="1"/>
    <col min="48" max="48" width="4.375" style="2" hidden="1" customWidth="1"/>
    <col min="49" max="49" width="2.875" style="2" hidden="1" customWidth="1"/>
    <col min="50" max="50" width="4.375" style="2" hidden="1" customWidth="1"/>
    <col min="51" max="53" width="2.875" style="2" hidden="1" customWidth="1"/>
    <col min="54" max="54" width="4.375" style="2" hidden="1" customWidth="1"/>
    <col min="55" max="55" width="2.875" style="2" hidden="1" customWidth="1"/>
    <col min="56" max="56" width="4.375" style="2" hidden="1" customWidth="1"/>
    <col min="57" max="59" width="2.875" style="2" hidden="1" customWidth="1"/>
    <col min="60" max="61" width="9.125" style="2" hidden="1" customWidth="1"/>
    <col min="62" max="62" width="4.375" style="2" hidden="1" customWidth="1"/>
    <col min="63" max="63" width="2.875" style="2" hidden="1" customWidth="1"/>
    <col min="64" max="64" width="4.375" style="2" hidden="1" customWidth="1"/>
    <col min="65" max="65" width="9.125" style="2" hidden="1" customWidth="1"/>
    <col min="66" max="66" width="4.375" style="2" hidden="1" customWidth="1"/>
    <col min="67" max="67" width="9.125" style="2" hidden="1" customWidth="1"/>
    <col min="68" max="68" width="4.375" style="2" hidden="1" customWidth="1"/>
    <col min="69" max="69" width="2.875" style="2" hidden="1" customWidth="1"/>
    <col min="70" max="70" width="9.125" style="2" hidden="1" customWidth="1"/>
    <col min="71" max="75" width="2.875" style="2" hidden="1" customWidth="1"/>
    <col min="76" max="77" width="4.375" style="2" hidden="1" customWidth="1"/>
    <col min="78" max="78" width="2.875" style="2" hidden="1" customWidth="1"/>
    <col min="79" max="81" width="9.125" style="2" hidden="1" customWidth="1"/>
    <col min="82" max="83" width="2.875" style="2" hidden="1" customWidth="1"/>
    <col min="84" max="84" width="9.125" style="2" hidden="1" customWidth="1"/>
    <col min="85" max="86" width="4.375" style="2" hidden="1" customWidth="1"/>
    <col min="87" max="87" width="2.875" style="2" hidden="1" customWidth="1"/>
    <col min="88" max="92" width="4.375" style="2" hidden="1" customWidth="1"/>
    <col min="93" max="93" width="9.125" style="2" hidden="1" customWidth="1"/>
    <col min="94" max="94" width="2.875" style="2" hidden="1" customWidth="1"/>
    <col min="95" max="95" width="9.125" style="2" hidden="1" customWidth="1"/>
    <col min="96" max="96" width="2.875" style="2" hidden="1" customWidth="1"/>
    <col min="97" max="97" width="9.125" style="2" hidden="1" customWidth="1"/>
    <col min="98" max="98" width="4.375" style="2" hidden="1" customWidth="1"/>
    <col min="99" max="99" width="2.875" style="2" hidden="1" customWidth="1"/>
    <col min="100" max="101" width="9.125" style="2" hidden="1" customWidth="1"/>
    <col min="102" max="102" width="2.875" style="2" hidden="1" customWidth="1"/>
    <col min="103" max="104" width="9.125" style="2" hidden="1" customWidth="1"/>
    <col min="105" max="106" width="4.375" style="2" hidden="1" customWidth="1"/>
    <col min="107" max="107" width="9.125" style="2" hidden="1" customWidth="1"/>
    <col min="108" max="108" width="2.875" style="2" hidden="1" customWidth="1"/>
    <col min="109" max="109" width="9.125" style="2" hidden="1" customWidth="1"/>
    <col min="110" max="112" width="2.875" style="2" hidden="1" customWidth="1"/>
    <col min="113" max="126" width="9.125" style="2" hidden="1" customWidth="1"/>
    <col min="127" max="128" width="2.875" style="2" hidden="1" customWidth="1"/>
    <col min="129" max="129" width="9.125" style="2" hidden="1" customWidth="1"/>
    <col min="130" max="130" width="2.875" style="2" hidden="1" customWidth="1"/>
    <col min="131" max="131" width="9.125" style="2" hidden="1" customWidth="1"/>
    <col min="132" max="132" width="4.375" style="2" hidden="1" customWidth="1"/>
    <col min="133" max="133" width="9.125" style="2" hidden="1" customWidth="1"/>
    <col min="134" max="134" width="2.875" style="2" hidden="1" customWidth="1"/>
    <col min="135" max="136" width="9.125" style="2" hidden="1" customWidth="1"/>
    <col min="137" max="137" width="4.375" style="2" hidden="1" customWidth="1"/>
    <col min="138" max="142" width="9.125" style="2" hidden="1" customWidth="1"/>
    <col min="143" max="143" width="2.875" style="2" hidden="1" customWidth="1"/>
    <col min="144" max="146" width="9.125" style="2" hidden="1" customWidth="1"/>
    <col min="147" max="147" width="6.00390625" style="2" hidden="1" customWidth="1"/>
    <col min="148" max="148" width="9.125" style="2" hidden="1" customWidth="1"/>
    <col min="149" max="149" width="12.125" style="2" hidden="1" customWidth="1"/>
    <col min="150" max="150" width="17.75390625" style="2" bestFit="1" customWidth="1"/>
    <col min="151" max="151" width="0" style="2" hidden="1" customWidth="1"/>
    <col min="152" max="152" width="11.875" style="2" customWidth="1"/>
    <col min="153" max="153" width="12.25390625" style="2" bestFit="1" customWidth="1"/>
    <col min="154" max="16384" width="9.125" style="2" customWidth="1"/>
  </cols>
  <sheetData>
    <row r="1" spans="3:153" ht="12.75">
      <c r="C1" s="74" t="s">
        <v>11</v>
      </c>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row>
    <row r="2" spans="2:153" ht="195" customHeight="1">
      <c r="B2" s="72" t="s">
        <v>6</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row>
    <row r="3" spans="1:153" ht="55.5" customHeight="1" thickBot="1">
      <c r="A3" s="80" t="s">
        <v>7</v>
      </c>
      <c r="B3" s="81"/>
      <c r="C3" s="81"/>
      <c r="D3" s="81"/>
      <c r="E3" s="81"/>
      <c r="F3" s="8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row>
    <row r="4" spans="1:153" s="3" customFormat="1" ht="51.75" customHeight="1" thickBot="1">
      <c r="A4" s="15" t="s">
        <v>86</v>
      </c>
      <c r="B4" s="16" t="s">
        <v>88</v>
      </c>
      <c r="C4" s="17" t="s">
        <v>87</v>
      </c>
      <c r="D4" s="18" t="s">
        <v>100</v>
      </c>
      <c r="E4" s="19" t="s">
        <v>92</v>
      </c>
      <c r="F4" s="20" t="s">
        <v>91</v>
      </c>
      <c r="ER4" s="67" t="s">
        <v>83</v>
      </c>
      <c r="ES4" s="54" t="s">
        <v>84</v>
      </c>
      <c r="ET4" s="50" t="s">
        <v>100</v>
      </c>
      <c r="EU4" s="49" t="s">
        <v>85</v>
      </c>
      <c r="EV4" s="51" t="s">
        <v>92</v>
      </c>
      <c r="EW4" s="52" t="s">
        <v>91</v>
      </c>
    </row>
    <row r="5" spans="1:153" s="10" customFormat="1" ht="18">
      <c r="A5" s="21">
        <v>1</v>
      </c>
      <c r="B5" s="7" t="s">
        <v>109</v>
      </c>
      <c r="C5" s="13" t="s">
        <v>89</v>
      </c>
      <c r="D5" s="22"/>
      <c r="E5" s="22">
        <v>400</v>
      </c>
      <c r="F5" s="22">
        <v>25</v>
      </c>
      <c r="G5" s="22"/>
      <c r="H5" s="22"/>
      <c r="I5" s="22"/>
      <c r="J5" s="22"/>
      <c r="K5" s="22"/>
      <c r="L5" s="22"/>
      <c r="M5" s="22">
        <v>5</v>
      </c>
      <c r="N5" s="22"/>
      <c r="O5" s="22"/>
      <c r="P5" s="22"/>
      <c r="Q5" s="22"/>
      <c r="R5" s="22">
        <v>25</v>
      </c>
      <c r="S5" s="22"/>
      <c r="T5" s="22">
        <v>200</v>
      </c>
      <c r="U5" s="22"/>
      <c r="V5" s="22"/>
      <c r="W5" s="22"/>
      <c r="X5" s="22">
        <v>50</v>
      </c>
      <c r="Y5" s="22"/>
      <c r="Z5" s="22"/>
      <c r="AA5" s="22">
        <v>5</v>
      </c>
      <c r="AB5" s="22"/>
      <c r="AC5" s="22"/>
      <c r="AD5" s="22"/>
      <c r="AE5" s="22"/>
      <c r="AF5" s="22"/>
      <c r="AG5" s="22"/>
      <c r="AH5" s="22"/>
      <c r="AI5" s="22"/>
      <c r="AJ5" s="22"/>
      <c r="AK5" s="22"/>
      <c r="AL5" s="22"/>
      <c r="AM5" s="22">
        <v>5</v>
      </c>
      <c r="AN5" s="22"/>
      <c r="AO5" s="22"/>
      <c r="AP5" s="22"/>
      <c r="AQ5" s="22"/>
      <c r="AR5" s="22"/>
      <c r="AS5" s="22"/>
      <c r="AT5" s="22"/>
      <c r="AU5" s="22"/>
      <c r="AV5" s="22">
        <v>10</v>
      </c>
      <c r="AW5" s="22">
        <v>5</v>
      </c>
      <c r="AX5" s="22"/>
      <c r="AY5" s="22"/>
      <c r="AZ5" s="22"/>
      <c r="BA5" s="22"/>
      <c r="BB5" s="22">
        <v>10</v>
      </c>
      <c r="BC5" s="22">
        <v>5</v>
      </c>
      <c r="BD5" s="22">
        <v>10</v>
      </c>
      <c r="BE5" s="22"/>
      <c r="BF5" s="22"/>
      <c r="BG5" s="22"/>
      <c r="BH5" s="22"/>
      <c r="BI5" s="22"/>
      <c r="BJ5" s="22"/>
      <c r="BK5" s="22"/>
      <c r="BL5" s="22">
        <v>15</v>
      </c>
      <c r="BM5" s="22"/>
      <c r="BN5" s="22">
        <v>10</v>
      </c>
      <c r="BO5" s="22"/>
      <c r="BP5" s="22">
        <v>15</v>
      </c>
      <c r="BQ5" s="22"/>
      <c r="BR5" s="22"/>
      <c r="BS5" s="22"/>
      <c r="BT5" s="22"/>
      <c r="BU5" s="22"/>
      <c r="BV5" s="22"/>
      <c r="BW5" s="22"/>
      <c r="BX5" s="22"/>
      <c r="BY5" s="22"/>
      <c r="BZ5" s="22">
        <v>7</v>
      </c>
      <c r="CA5" s="22"/>
      <c r="CB5" s="22"/>
      <c r="CC5" s="22"/>
      <c r="CD5" s="22"/>
      <c r="CE5" s="22"/>
      <c r="CF5" s="22"/>
      <c r="CG5" s="22">
        <v>75</v>
      </c>
      <c r="CH5" s="22"/>
      <c r="CI5" s="22"/>
      <c r="CJ5" s="22"/>
      <c r="CK5" s="22"/>
      <c r="CL5" s="22"/>
      <c r="CM5" s="22">
        <v>5</v>
      </c>
      <c r="CN5" s="22"/>
      <c r="CO5" s="22"/>
      <c r="CP5" s="22"/>
      <c r="CQ5" s="22"/>
      <c r="CR5" s="22"/>
      <c r="CS5" s="22"/>
      <c r="CT5" s="22"/>
      <c r="CU5" s="22"/>
      <c r="CV5" s="22"/>
      <c r="CW5" s="22"/>
      <c r="CX5" s="22">
        <v>5</v>
      </c>
      <c r="CY5" s="22"/>
      <c r="CZ5" s="22"/>
      <c r="DA5" s="22">
        <v>25</v>
      </c>
      <c r="DB5" s="22">
        <v>7</v>
      </c>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v>12</v>
      </c>
      <c r="EC5" s="22"/>
      <c r="ED5" s="22"/>
      <c r="EE5" s="22"/>
      <c r="EF5" s="22"/>
      <c r="EG5" s="22">
        <v>5</v>
      </c>
      <c r="EH5" s="22"/>
      <c r="EI5" s="22"/>
      <c r="EJ5" s="22"/>
      <c r="EK5" s="22"/>
      <c r="EL5" s="22"/>
      <c r="EM5" s="22"/>
      <c r="EN5" s="22"/>
      <c r="EO5" s="22"/>
      <c r="EP5" s="22"/>
      <c r="EQ5" s="55">
        <v>159</v>
      </c>
      <c r="ER5" s="23">
        <f>SUM(D5:EQ5)</f>
        <v>1095</v>
      </c>
      <c r="ES5" s="24">
        <v>895</v>
      </c>
      <c r="ET5" s="24">
        <f aca="true" t="shared" si="0" ref="ET5:ET35">SUM(ER5-ES5)</f>
        <v>200</v>
      </c>
      <c r="EU5" s="25">
        <f aca="true" t="shared" si="1" ref="EU5:EU35">SUM(ER5-ES5)</f>
        <v>200</v>
      </c>
      <c r="EV5" s="14">
        <v>0.2</v>
      </c>
      <c r="EW5" s="26">
        <f aca="true" t="shared" si="2" ref="EW5:EW35">SUM(ET5*EV5)</f>
        <v>40</v>
      </c>
    </row>
    <row r="6" spans="1:153" s="10" customFormat="1" ht="18">
      <c r="A6" s="27">
        <v>2</v>
      </c>
      <c r="B6" s="6" t="s">
        <v>110</v>
      </c>
      <c r="C6" s="13" t="s">
        <v>89</v>
      </c>
      <c r="D6" s="22"/>
      <c r="E6" s="22">
        <v>200</v>
      </c>
      <c r="F6" s="22">
        <v>25</v>
      </c>
      <c r="G6" s="22"/>
      <c r="H6" s="22">
        <v>25</v>
      </c>
      <c r="I6" s="22"/>
      <c r="J6" s="22"/>
      <c r="K6" s="22"/>
      <c r="L6" s="22"/>
      <c r="M6" s="22"/>
      <c r="N6" s="22"/>
      <c r="O6" s="22"/>
      <c r="P6" s="22"/>
      <c r="Q6" s="22"/>
      <c r="R6" s="22">
        <v>25</v>
      </c>
      <c r="S6" s="22"/>
      <c r="T6" s="22"/>
      <c r="U6" s="22"/>
      <c r="V6" s="22"/>
      <c r="W6" s="22"/>
      <c r="X6" s="22"/>
      <c r="Y6" s="22"/>
      <c r="Z6" s="22"/>
      <c r="AA6" s="22">
        <v>7</v>
      </c>
      <c r="AB6" s="22"/>
      <c r="AC6" s="22"/>
      <c r="AD6" s="22"/>
      <c r="AE6" s="22"/>
      <c r="AF6" s="22"/>
      <c r="AG6" s="22"/>
      <c r="AH6" s="22"/>
      <c r="AI6" s="22"/>
      <c r="AJ6" s="22">
        <v>50</v>
      </c>
      <c r="AK6" s="22"/>
      <c r="AL6" s="22"/>
      <c r="AM6" s="22">
        <v>2</v>
      </c>
      <c r="AN6" s="22">
        <v>10</v>
      </c>
      <c r="AO6" s="22"/>
      <c r="AP6" s="22"/>
      <c r="AQ6" s="22"/>
      <c r="AR6" s="22"/>
      <c r="AS6" s="22"/>
      <c r="AT6" s="22"/>
      <c r="AU6" s="22"/>
      <c r="AV6" s="22"/>
      <c r="AW6" s="22">
        <v>2</v>
      </c>
      <c r="AX6" s="22">
        <v>10</v>
      </c>
      <c r="AY6" s="22"/>
      <c r="AZ6" s="22"/>
      <c r="BA6" s="22"/>
      <c r="BB6" s="22">
        <v>3</v>
      </c>
      <c r="BC6" s="22"/>
      <c r="BD6" s="22"/>
      <c r="BE6" s="22"/>
      <c r="BF6" s="22">
        <v>5</v>
      </c>
      <c r="BG6" s="22"/>
      <c r="BH6" s="22"/>
      <c r="BI6" s="22"/>
      <c r="BJ6" s="22"/>
      <c r="BK6" s="22"/>
      <c r="BL6" s="22"/>
      <c r="BM6" s="22"/>
      <c r="BN6" s="22">
        <v>6</v>
      </c>
      <c r="BO6" s="22"/>
      <c r="BP6" s="22"/>
      <c r="BQ6" s="22"/>
      <c r="BR6" s="22"/>
      <c r="BS6" s="22"/>
      <c r="BT6" s="22"/>
      <c r="BU6" s="22"/>
      <c r="BV6" s="22"/>
      <c r="BW6" s="22"/>
      <c r="BX6" s="22">
        <v>15</v>
      </c>
      <c r="BY6" s="22"/>
      <c r="BZ6" s="22"/>
      <c r="CA6" s="22"/>
      <c r="CB6" s="22"/>
      <c r="CC6" s="22"/>
      <c r="CD6" s="22"/>
      <c r="CE6" s="22">
        <v>2</v>
      </c>
      <c r="CF6" s="22"/>
      <c r="CG6" s="22">
        <v>2</v>
      </c>
      <c r="CH6" s="22"/>
      <c r="CI6" s="22"/>
      <c r="CJ6" s="22"/>
      <c r="CK6" s="22">
        <v>5</v>
      </c>
      <c r="CL6" s="22">
        <v>7</v>
      </c>
      <c r="CM6" s="22"/>
      <c r="CN6" s="22"/>
      <c r="CO6" s="22"/>
      <c r="CP6" s="22"/>
      <c r="CQ6" s="22"/>
      <c r="CR6" s="22"/>
      <c r="CS6" s="22"/>
      <c r="CT6" s="22">
        <v>25</v>
      </c>
      <c r="CU6" s="22"/>
      <c r="CV6" s="22"/>
      <c r="CW6" s="22"/>
      <c r="CX6" s="22">
        <v>5</v>
      </c>
      <c r="CY6" s="22"/>
      <c r="CZ6" s="22"/>
      <c r="DA6" s="22"/>
      <c r="DB6" s="22">
        <v>10</v>
      </c>
      <c r="DC6" s="22"/>
      <c r="DD6" s="22"/>
      <c r="DE6" s="22"/>
      <c r="DF6" s="22"/>
      <c r="DG6" s="22"/>
      <c r="DH6" s="22"/>
      <c r="DI6" s="22"/>
      <c r="DJ6" s="22"/>
      <c r="DK6" s="22"/>
      <c r="DL6" s="22"/>
      <c r="DM6" s="22"/>
      <c r="DN6" s="22"/>
      <c r="DO6" s="22"/>
      <c r="DP6" s="22"/>
      <c r="DQ6" s="22"/>
      <c r="DR6" s="22"/>
      <c r="DS6" s="22"/>
      <c r="DT6" s="22"/>
      <c r="DU6" s="22"/>
      <c r="DV6" s="22"/>
      <c r="DW6" s="22">
        <v>1</v>
      </c>
      <c r="DX6" s="22"/>
      <c r="DY6" s="22"/>
      <c r="DZ6" s="22"/>
      <c r="EA6" s="22"/>
      <c r="EB6" s="22"/>
      <c r="EC6" s="22"/>
      <c r="ED6" s="22"/>
      <c r="EE6" s="22"/>
      <c r="EF6" s="22"/>
      <c r="EG6" s="22">
        <v>10</v>
      </c>
      <c r="EH6" s="22"/>
      <c r="EI6" s="22"/>
      <c r="EJ6" s="22"/>
      <c r="EK6" s="22"/>
      <c r="EL6" s="22"/>
      <c r="EM6" s="22">
        <v>5</v>
      </c>
      <c r="EN6" s="22"/>
      <c r="EO6" s="22"/>
      <c r="EP6" s="22"/>
      <c r="EQ6" s="55">
        <v>273</v>
      </c>
      <c r="ER6" s="23">
        <f>SUM(D6:EQ6)</f>
        <v>730</v>
      </c>
      <c r="ES6" s="24">
        <v>530</v>
      </c>
      <c r="ET6" s="24">
        <f t="shared" si="0"/>
        <v>200</v>
      </c>
      <c r="EU6" s="25">
        <f t="shared" si="1"/>
        <v>200</v>
      </c>
      <c r="EV6" s="14">
        <v>0.4</v>
      </c>
      <c r="EW6" s="26">
        <f t="shared" si="2"/>
        <v>80</v>
      </c>
    </row>
    <row r="7" spans="1:153" s="10" customFormat="1" ht="18">
      <c r="A7" s="21">
        <v>3</v>
      </c>
      <c r="B7" s="8" t="s">
        <v>21</v>
      </c>
      <c r="C7" s="13" t="s">
        <v>89</v>
      </c>
      <c r="D7" s="22"/>
      <c r="E7" s="22"/>
      <c r="F7" s="22"/>
      <c r="G7" s="22"/>
      <c r="H7" s="22"/>
      <c r="I7" s="22"/>
      <c r="J7" s="22"/>
      <c r="K7" s="22"/>
      <c r="L7" s="22"/>
      <c r="M7" s="22">
        <v>5</v>
      </c>
      <c r="N7" s="22"/>
      <c r="O7" s="22"/>
      <c r="P7" s="22"/>
      <c r="Q7" s="22"/>
      <c r="R7" s="22">
        <v>1</v>
      </c>
      <c r="S7" s="22"/>
      <c r="T7" s="22">
        <v>1</v>
      </c>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v>1</v>
      </c>
      <c r="BL7" s="22"/>
      <c r="BM7" s="22"/>
      <c r="BN7" s="22"/>
      <c r="BO7" s="22"/>
      <c r="BP7" s="22"/>
      <c r="BQ7" s="22"/>
      <c r="BR7" s="22"/>
      <c r="BS7" s="22"/>
      <c r="BT7" s="22"/>
      <c r="BU7" s="22"/>
      <c r="BV7" s="22"/>
      <c r="BW7" s="22">
        <v>5</v>
      </c>
      <c r="BX7" s="22"/>
      <c r="BY7" s="22"/>
      <c r="BZ7" s="22">
        <v>6</v>
      </c>
      <c r="CA7" s="22"/>
      <c r="CB7" s="22"/>
      <c r="CC7" s="22"/>
      <c r="CD7" s="22"/>
      <c r="CE7" s="22"/>
      <c r="CF7" s="22"/>
      <c r="CG7" s="22">
        <v>1</v>
      </c>
      <c r="CH7" s="22"/>
      <c r="CI7" s="22"/>
      <c r="CJ7" s="22">
        <v>5</v>
      </c>
      <c r="CK7" s="22">
        <v>2</v>
      </c>
      <c r="CL7" s="22">
        <v>10</v>
      </c>
      <c r="CM7" s="22"/>
      <c r="CN7" s="22">
        <v>2</v>
      </c>
      <c r="CO7" s="22"/>
      <c r="CP7" s="22"/>
      <c r="CQ7" s="22"/>
      <c r="CR7" s="22"/>
      <c r="CS7" s="22"/>
      <c r="CT7" s="22">
        <v>1</v>
      </c>
      <c r="CU7" s="22"/>
      <c r="CV7" s="22"/>
      <c r="CW7" s="22"/>
      <c r="CX7" s="22"/>
      <c r="CY7" s="22"/>
      <c r="CZ7" s="22"/>
      <c r="DA7" s="22">
        <v>2</v>
      </c>
      <c r="DB7" s="22"/>
      <c r="DC7" s="22"/>
      <c r="DD7" s="22"/>
      <c r="DE7" s="22"/>
      <c r="DF7" s="22"/>
      <c r="DG7" s="22">
        <v>6</v>
      </c>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55">
        <v>4</v>
      </c>
      <c r="ER7" s="23">
        <f>SUM(D7:EQ7)</f>
        <v>52</v>
      </c>
      <c r="ES7" s="24">
        <v>22</v>
      </c>
      <c r="ET7" s="24">
        <v>29</v>
      </c>
      <c r="EU7" s="25">
        <f t="shared" si="1"/>
        <v>30</v>
      </c>
      <c r="EV7" s="14">
        <v>160</v>
      </c>
      <c r="EW7" s="26">
        <f t="shared" si="2"/>
        <v>4640</v>
      </c>
    </row>
    <row r="8" spans="1:153" s="10" customFormat="1" ht="18">
      <c r="A8" s="27">
        <v>4</v>
      </c>
      <c r="B8" s="29" t="s">
        <v>111</v>
      </c>
      <c r="C8" s="13" t="s">
        <v>89</v>
      </c>
      <c r="D8" s="22"/>
      <c r="E8" s="22">
        <v>8</v>
      </c>
      <c r="F8" s="22"/>
      <c r="G8" s="22"/>
      <c r="H8" s="22">
        <v>2</v>
      </c>
      <c r="I8" s="22"/>
      <c r="J8" s="22"/>
      <c r="K8" s="22"/>
      <c r="L8" s="22"/>
      <c r="M8" s="22"/>
      <c r="N8" s="22"/>
      <c r="O8" s="22"/>
      <c r="P8" s="22"/>
      <c r="Q8" s="22"/>
      <c r="R8" s="22"/>
      <c r="S8" s="22"/>
      <c r="T8" s="22">
        <v>5</v>
      </c>
      <c r="U8" s="22"/>
      <c r="V8" s="22"/>
      <c r="W8" s="22"/>
      <c r="X8" s="22"/>
      <c r="Y8" s="22"/>
      <c r="Z8" s="22"/>
      <c r="AA8" s="22"/>
      <c r="AB8" s="22"/>
      <c r="AC8" s="22"/>
      <c r="AD8" s="22"/>
      <c r="AE8" s="22"/>
      <c r="AF8" s="22"/>
      <c r="AG8" s="22"/>
      <c r="AH8" s="22"/>
      <c r="AI8" s="22"/>
      <c r="AJ8" s="22"/>
      <c r="AK8" s="22"/>
      <c r="AL8" s="22"/>
      <c r="AM8" s="22"/>
      <c r="AN8" s="22">
        <v>2</v>
      </c>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v>5</v>
      </c>
      <c r="CA8" s="22"/>
      <c r="CB8" s="22"/>
      <c r="CC8" s="22"/>
      <c r="CD8" s="22"/>
      <c r="CE8" s="66"/>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v>5</v>
      </c>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55">
        <v>3</v>
      </c>
      <c r="ER8" s="23">
        <f>SUM(D8:EQ8)</f>
        <v>30</v>
      </c>
      <c r="ES8" s="24"/>
      <c r="ET8" s="24">
        <f t="shared" si="0"/>
        <v>30</v>
      </c>
      <c r="EU8" s="25">
        <f t="shared" si="1"/>
        <v>30</v>
      </c>
      <c r="EV8" s="14">
        <v>130</v>
      </c>
      <c r="EW8" s="26">
        <f t="shared" si="2"/>
        <v>3900</v>
      </c>
    </row>
    <row r="9" spans="1:153" s="10" customFormat="1" ht="36.75" customHeight="1">
      <c r="A9" s="21">
        <v>5</v>
      </c>
      <c r="B9" s="35" t="s">
        <v>61</v>
      </c>
      <c r="C9" s="13" t="s">
        <v>89</v>
      </c>
      <c r="D9" s="45"/>
      <c r="E9" s="45"/>
      <c r="F9" s="45"/>
      <c r="G9" s="45"/>
      <c r="H9" s="45"/>
      <c r="I9" s="45"/>
      <c r="J9" s="45"/>
      <c r="K9" s="45"/>
      <c r="L9" s="45"/>
      <c r="M9" s="45"/>
      <c r="N9" s="46"/>
      <c r="O9" s="46"/>
      <c r="P9" s="45"/>
      <c r="Q9" s="45"/>
      <c r="R9" s="45"/>
      <c r="S9" s="45"/>
      <c r="T9" s="45"/>
      <c r="U9" s="33">
        <v>6</v>
      </c>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33">
        <v>2</v>
      </c>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59"/>
      <c r="ER9" s="23">
        <f>SUM(D9:EQ9)</f>
        <v>8</v>
      </c>
      <c r="ES9" s="37"/>
      <c r="ET9" s="24">
        <f t="shared" si="0"/>
        <v>8</v>
      </c>
      <c r="EU9" s="25">
        <f t="shared" si="1"/>
        <v>8</v>
      </c>
      <c r="EV9" s="38">
        <v>75</v>
      </c>
      <c r="EW9" s="26">
        <f t="shared" si="2"/>
        <v>600</v>
      </c>
    </row>
    <row r="10" spans="1:153" s="10" customFormat="1" ht="25.5">
      <c r="A10" s="27">
        <v>6</v>
      </c>
      <c r="B10" s="6" t="s">
        <v>168</v>
      </c>
      <c r="C10" s="13" t="s">
        <v>89</v>
      </c>
      <c r="D10" s="22"/>
      <c r="E10" s="22"/>
      <c r="F10" s="22"/>
      <c r="G10" s="22"/>
      <c r="H10" s="22"/>
      <c r="I10" s="22"/>
      <c r="J10" s="22"/>
      <c r="K10" s="22"/>
      <c r="L10" s="22"/>
      <c r="M10" s="22"/>
      <c r="N10" s="22"/>
      <c r="O10" s="22"/>
      <c r="P10" s="22"/>
      <c r="Q10" s="22"/>
      <c r="R10" s="22"/>
      <c r="S10" s="22"/>
      <c r="T10" s="22"/>
      <c r="U10" s="22">
        <v>1</v>
      </c>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v>1</v>
      </c>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55"/>
      <c r="ER10" s="23">
        <f>SUM(D10:EQ10)</f>
        <v>2</v>
      </c>
      <c r="ES10" s="24"/>
      <c r="ET10" s="24">
        <f t="shared" si="0"/>
        <v>2</v>
      </c>
      <c r="EU10" s="25">
        <f t="shared" si="1"/>
        <v>2</v>
      </c>
      <c r="EV10" s="14">
        <v>135</v>
      </c>
      <c r="EW10" s="26">
        <f t="shared" si="2"/>
        <v>270</v>
      </c>
    </row>
    <row r="11" spans="1:153" s="10" customFormat="1" ht="18">
      <c r="A11" s="21">
        <v>7</v>
      </c>
      <c r="B11" s="6" t="s">
        <v>169</v>
      </c>
      <c r="C11" s="13" t="s">
        <v>89</v>
      </c>
      <c r="D11" s="22"/>
      <c r="E11" s="22"/>
      <c r="F11" s="22"/>
      <c r="G11" s="22"/>
      <c r="H11" s="22"/>
      <c r="I11" s="22"/>
      <c r="J11" s="22"/>
      <c r="K11" s="22"/>
      <c r="L11" s="22"/>
      <c r="M11" s="22">
        <v>1</v>
      </c>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v>1</v>
      </c>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v>1</v>
      </c>
      <c r="DY11" s="22"/>
      <c r="DZ11" s="22"/>
      <c r="EA11" s="22"/>
      <c r="EB11" s="22"/>
      <c r="EC11" s="22"/>
      <c r="ED11" s="22"/>
      <c r="EE11" s="22"/>
      <c r="EF11" s="22"/>
      <c r="EG11" s="22"/>
      <c r="EH11" s="22"/>
      <c r="EI11" s="22"/>
      <c r="EJ11" s="22"/>
      <c r="EK11" s="22"/>
      <c r="EL11" s="22"/>
      <c r="EM11" s="22"/>
      <c r="EN11" s="22"/>
      <c r="EO11" s="22"/>
      <c r="EP11" s="22"/>
      <c r="EQ11" s="55"/>
      <c r="ER11" s="23">
        <f>SUM(D11:EQ11)</f>
        <v>3</v>
      </c>
      <c r="ES11" s="24"/>
      <c r="ET11" s="24">
        <f t="shared" si="0"/>
        <v>3</v>
      </c>
      <c r="EU11" s="25">
        <f t="shared" si="1"/>
        <v>3</v>
      </c>
      <c r="EV11" s="14">
        <v>170</v>
      </c>
      <c r="EW11" s="26">
        <f t="shared" si="2"/>
        <v>510</v>
      </c>
    </row>
    <row r="12" spans="1:153" s="10" customFormat="1" ht="18">
      <c r="A12" s="27">
        <v>8</v>
      </c>
      <c r="B12" s="60" t="s">
        <v>63</v>
      </c>
      <c r="C12" s="13" t="s">
        <v>89</v>
      </c>
      <c r="D12" s="40"/>
      <c r="E12" s="40"/>
      <c r="F12" s="40"/>
      <c r="G12" s="40"/>
      <c r="H12" s="40"/>
      <c r="I12" s="40"/>
      <c r="J12" s="40"/>
      <c r="K12" s="40"/>
      <c r="L12" s="40"/>
      <c r="M12" s="40"/>
      <c r="N12" s="41"/>
      <c r="O12" s="41"/>
      <c r="P12" s="40"/>
      <c r="Q12" s="40"/>
      <c r="R12" s="40"/>
      <c r="S12" s="40"/>
      <c r="T12" s="40"/>
      <c r="U12" s="43">
        <v>4</v>
      </c>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58"/>
      <c r="ER12" s="23">
        <f>SUM(D12:EQ12)</f>
        <v>4</v>
      </c>
      <c r="ES12" s="37"/>
      <c r="ET12" s="24">
        <f t="shared" si="0"/>
        <v>4</v>
      </c>
      <c r="EU12" s="25">
        <f t="shared" si="1"/>
        <v>4</v>
      </c>
      <c r="EV12" s="38">
        <v>90</v>
      </c>
      <c r="EW12" s="26">
        <f t="shared" si="2"/>
        <v>360</v>
      </c>
    </row>
    <row r="13" spans="1:153" s="10" customFormat="1" ht="18">
      <c r="A13" s="21">
        <v>9</v>
      </c>
      <c r="B13" s="29" t="s">
        <v>55</v>
      </c>
      <c r="C13" s="13" t="s">
        <v>89</v>
      </c>
      <c r="D13" s="40"/>
      <c r="E13" s="40"/>
      <c r="F13" s="40"/>
      <c r="G13" s="40"/>
      <c r="H13" s="40"/>
      <c r="I13" s="40"/>
      <c r="J13" s="40"/>
      <c r="K13" s="40"/>
      <c r="L13" s="40"/>
      <c r="M13" s="42">
        <v>1</v>
      </c>
      <c r="N13" s="41"/>
      <c r="O13" s="41"/>
      <c r="P13" s="40"/>
      <c r="Q13" s="40"/>
      <c r="R13" s="40"/>
      <c r="S13" s="40"/>
      <c r="T13" s="40"/>
      <c r="U13" s="40"/>
      <c r="V13" s="40"/>
      <c r="W13" s="40"/>
      <c r="X13" s="43"/>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58"/>
      <c r="ER13" s="23">
        <f>SUM(D13:EQ13)</f>
        <v>1</v>
      </c>
      <c r="ES13" s="37"/>
      <c r="ET13" s="24">
        <f t="shared" si="0"/>
        <v>1</v>
      </c>
      <c r="EU13" s="25">
        <f t="shared" si="1"/>
        <v>1</v>
      </c>
      <c r="EV13" s="38">
        <v>26</v>
      </c>
      <c r="EW13" s="26">
        <f t="shared" si="2"/>
        <v>26</v>
      </c>
    </row>
    <row r="14" spans="1:153" s="10" customFormat="1" ht="18">
      <c r="A14" s="27">
        <v>10</v>
      </c>
      <c r="B14" s="8" t="s">
        <v>112</v>
      </c>
      <c r="C14" s="13" t="s">
        <v>89</v>
      </c>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v>1</v>
      </c>
      <c r="DY14" s="22"/>
      <c r="DZ14" s="22"/>
      <c r="EA14" s="22"/>
      <c r="EB14" s="22"/>
      <c r="EC14" s="22"/>
      <c r="ED14" s="22"/>
      <c r="EE14" s="22"/>
      <c r="EF14" s="22"/>
      <c r="EG14" s="22"/>
      <c r="EH14" s="22"/>
      <c r="EI14" s="22"/>
      <c r="EJ14" s="22"/>
      <c r="EK14" s="22"/>
      <c r="EL14" s="22"/>
      <c r="EM14" s="22"/>
      <c r="EN14" s="22"/>
      <c r="EO14" s="22"/>
      <c r="EP14" s="22"/>
      <c r="EQ14" s="55"/>
      <c r="ER14" s="23">
        <f>SUM(D14:EQ14)</f>
        <v>1</v>
      </c>
      <c r="ES14" s="24"/>
      <c r="ET14" s="24">
        <f t="shared" si="0"/>
        <v>1</v>
      </c>
      <c r="EU14" s="25">
        <f t="shared" si="1"/>
        <v>1</v>
      </c>
      <c r="EV14" s="14">
        <v>106</v>
      </c>
      <c r="EW14" s="26">
        <f t="shared" si="2"/>
        <v>106</v>
      </c>
    </row>
    <row r="15" spans="1:153" s="10" customFormat="1" ht="18">
      <c r="A15" s="21">
        <v>11</v>
      </c>
      <c r="B15" s="29" t="s">
        <v>57</v>
      </c>
      <c r="C15" s="13" t="s">
        <v>89</v>
      </c>
      <c r="D15" s="40"/>
      <c r="E15" s="40"/>
      <c r="F15" s="40"/>
      <c r="G15" s="40"/>
      <c r="H15" s="40"/>
      <c r="I15" s="40"/>
      <c r="J15" s="40"/>
      <c r="K15" s="40"/>
      <c r="L15" s="40"/>
      <c r="M15" s="40"/>
      <c r="N15" s="41"/>
      <c r="O15" s="41"/>
      <c r="P15" s="40"/>
      <c r="Q15" s="40"/>
      <c r="R15" s="40"/>
      <c r="S15" s="40"/>
      <c r="T15" s="40"/>
      <c r="U15" s="40"/>
      <c r="V15" s="40"/>
      <c r="W15" s="40"/>
      <c r="X15" s="43"/>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4">
        <v>1</v>
      </c>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58"/>
      <c r="ER15" s="23">
        <f>SUM(D15:EQ15)</f>
        <v>1</v>
      </c>
      <c r="ES15" s="37"/>
      <c r="ET15" s="24">
        <f t="shared" si="0"/>
        <v>1</v>
      </c>
      <c r="EU15" s="25">
        <f t="shared" si="1"/>
        <v>1</v>
      </c>
      <c r="EV15" s="38">
        <v>65</v>
      </c>
      <c r="EW15" s="26">
        <f t="shared" si="2"/>
        <v>65</v>
      </c>
    </row>
    <row r="16" spans="1:153" s="10" customFormat="1" ht="18">
      <c r="A16" s="27">
        <v>12</v>
      </c>
      <c r="B16" s="6" t="s">
        <v>170</v>
      </c>
      <c r="C16" s="13" t="s">
        <v>89</v>
      </c>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v>1</v>
      </c>
      <c r="CF16" s="22"/>
      <c r="CG16" s="22"/>
      <c r="CH16" s="22"/>
      <c r="CI16" s="22"/>
      <c r="CJ16" s="22"/>
      <c r="CK16" s="22"/>
      <c r="CL16" s="22"/>
      <c r="CM16" s="22"/>
      <c r="CN16" s="22"/>
      <c r="CO16" s="22"/>
      <c r="CP16" s="22">
        <v>1</v>
      </c>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55">
        <v>1</v>
      </c>
      <c r="ER16" s="23">
        <f>SUM(D16:EQ16)</f>
        <v>3</v>
      </c>
      <c r="ES16" s="24">
        <v>2</v>
      </c>
      <c r="ET16" s="24">
        <f t="shared" si="0"/>
        <v>1</v>
      </c>
      <c r="EU16" s="25">
        <f t="shared" si="1"/>
        <v>1</v>
      </c>
      <c r="EV16" s="14">
        <v>73</v>
      </c>
      <c r="EW16" s="26">
        <f t="shared" si="2"/>
        <v>73</v>
      </c>
    </row>
    <row r="17" spans="1:153" s="10" customFormat="1" ht="18">
      <c r="A17" s="21">
        <v>13</v>
      </c>
      <c r="B17" s="6" t="s">
        <v>54</v>
      </c>
      <c r="C17" s="13" t="s">
        <v>89</v>
      </c>
      <c r="D17" s="40"/>
      <c r="E17" s="40"/>
      <c r="F17" s="40"/>
      <c r="G17" s="40"/>
      <c r="H17" s="40"/>
      <c r="I17" s="40"/>
      <c r="J17" s="40"/>
      <c r="K17" s="40"/>
      <c r="L17" s="40"/>
      <c r="M17" s="42">
        <v>1</v>
      </c>
      <c r="N17" s="41"/>
      <c r="O17" s="41"/>
      <c r="P17" s="40"/>
      <c r="Q17" s="40"/>
      <c r="R17" s="40"/>
      <c r="S17" s="40"/>
      <c r="T17" s="40"/>
      <c r="U17" s="40"/>
      <c r="V17" s="40"/>
      <c r="W17" s="40"/>
      <c r="X17" s="43"/>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4"/>
      <c r="EC17" s="40"/>
      <c r="ED17" s="40"/>
      <c r="EE17" s="40"/>
      <c r="EF17" s="40"/>
      <c r="EG17" s="40"/>
      <c r="EH17" s="40"/>
      <c r="EI17" s="40"/>
      <c r="EJ17" s="40"/>
      <c r="EK17" s="40"/>
      <c r="EL17" s="40"/>
      <c r="EM17" s="40"/>
      <c r="EN17" s="40"/>
      <c r="EO17" s="40"/>
      <c r="EP17" s="40"/>
      <c r="EQ17" s="58"/>
      <c r="ER17" s="23">
        <f>SUM(D17:EQ17)</f>
        <v>1</v>
      </c>
      <c r="ES17" s="37"/>
      <c r="ET17" s="24">
        <f t="shared" si="0"/>
        <v>1</v>
      </c>
      <c r="EU17" s="25">
        <f t="shared" si="1"/>
        <v>1</v>
      </c>
      <c r="EV17" s="38">
        <v>105</v>
      </c>
      <c r="EW17" s="26">
        <f t="shared" si="2"/>
        <v>105</v>
      </c>
    </row>
    <row r="18" spans="1:153" s="9" customFormat="1" ht="18">
      <c r="A18" s="27">
        <v>14</v>
      </c>
      <c r="B18" s="8" t="s">
        <v>171</v>
      </c>
      <c r="C18" s="13" t="s">
        <v>89</v>
      </c>
      <c r="D18" s="22"/>
      <c r="E18" s="22"/>
      <c r="F18" s="22"/>
      <c r="G18" s="22"/>
      <c r="H18" s="22"/>
      <c r="I18" s="22"/>
      <c r="J18" s="22"/>
      <c r="K18" s="22"/>
      <c r="L18" s="22"/>
      <c r="M18" s="22"/>
      <c r="N18" s="22"/>
      <c r="O18" s="22"/>
      <c r="P18" s="22"/>
      <c r="Q18" s="22"/>
      <c r="R18" s="22"/>
      <c r="S18" s="22"/>
      <c r="T18" s="22">
        <v>1</v>
      </c>
      <c r="U18" s="22">
        <v>1</v>
      </c>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55"/>
      <c r="ER18" s="23">
        <f>SUM(D18:EQ18)</f>
        <v>2</v>
      </c>
      <c r="ES18" s="24"/>
      <c r="ET18" s="24">
        <f t="shared" si="0"/>
        <v>2</v>
      </c>
      <c r="EU18" s="25">
        <f t="shared" si="1"/>
        <v>2</v>
      </c>
      <c r="EV18" s="14">
        <v>30</v>
      </c>
      <c r="EW18" s="26">
        <f t="shared" si="2"/>
        <v>60</v>
      </c>
    </row>
    <row r="19" spans="1:153" s="10" customFormat="1" ht="18">
      <c r="A19" s="21">
        <v>15</v>
      </c>
      <c r="B19" s="8" t="s">
        <v>101</v>
      </c>
      <c r="C19" s="13" t="s">
        <v>89</v>
      </c>
      <c r="D19" s="22"/>
      <c r="E19" s="22"/>
      <c r="F19" s="22"/>
      <c r="G19" s="22"/>
      <c r="H19" s="22"/>
      <c r="I19" s="22"/>
      <c r="J19" s="22"/>
      <c r="K19" s="22"/>
      <c r="L19" s="22"/>
      <c r="M19" s="22">
        <v>1</v>
      </c>
      <c r="N19" s="22"/>
      <c r="O19" s="22"/>
      <c r="P19" s="22"/>
      <c r="Q19" s="22"/>
      <c r="R19" s="22"/>
      <c r="S19" s="22"/>
      <c r="T19" s="22">
        <v>1</v>
      </c>
      <c r="U19" s="22">
        <v>1</v>
      </c>
      <c r="V19" s="22"/>
      <c r="W19" s="22"/>
      <c r="X19" s="22"/>
      <c r="Y19" s="22"/>
      <c r="Z19" s="22"/>
      <c r="AA19" s="22"/>
      <c r="AB19" s="22"/>
      <c r="AC19" s="22"/>
      <c r="AD19" s="22"/>
      <c r="AE19" s="22"/>
      <c r="AF19" s="22"/>
      <c r="AG19" s="22"/>
      <c r="AH19" s="22"/>
      <c r="AI19" s="22"/>
      <c r="AJ19" s="22"/>
      <c r="AK19" s="22"/>
      <c r="AL19" s="22"/>
      <c r="AM19" s="22">
        <v>1</v>
      </c>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v>1</v>
      </c>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v>2</v>
      </c>
      <c r="EE19" s="22"/>
      <c r="EF19" s="22"/>
      <c r="EG19" s="22">
        <v>5</v>
      </c>
      <c r="EH19" s="22"/>
      <c r="EI19" s="22"/>
      <c r="EJ19" s="22"/>
      <c r="EK19" s="22"/>
      <c r="EL19" s="22"/>
      <c r="EM19" s="22"/>
      <c r="EN19" s="22"/>
      <c r="EO19" s="22"/>
      <c r="EP19" s="22"/>
      <c r="EQ19" s="55"/>
      <c r="ER19" s="23">
        <f>SUM(D19:EQ19)</f>
        <v>12</v>
      </c>
      <c r="ES19" s="24"/>
      <c r="ET19" s="24">
        <f t="shared" si="0"/>
        <v>12</v>
      </c>
      <c r="EU19" s="25">
        <f t="shared" si="1"/>
        <v>12</v>
      </c>
      <c r="EV19" s="14">
        <v>25.5</v>
      </c>
      <c r="EW19" s="26">
        <f t="shared" si="2"/>
        <v>306</v>
      </c>
    </row>
    <row r="20" spans="1:153" s="10" customFormat="1" ht="18">
      <c r="A20" s="27">
        <v>16</v>
      </c>
      <c r="B20" s="29" t="s">
        <v>56</v>
      </c>
      <c r="C20" s="13" t="s">
        <v>89</v>
      </c>
      <c r="D20" s="40"/>
      <c r="E20" s="40"/>
      <c r="F20" s="40"/>
      <c r="G20" s="40"/>
      <c r="H20" s="40"/>
      <c r="I20" s="40"/>
      <c r="J20" s="40"/>
      <c r="K20" s="40"/>
      <c r="L20" s="40"/>
      <c r="M20" s="42">
        <v>1</v>
      </c>
      <c r="N20" s="41"/>
      <c r="O20" s="41"/>
      <c r="P20" s="40"/>
      <c r="Q20" s="40"/>
      <c r="R20" s="40"/>
      <c r="S20" s="40"/>
      <c r="T20" s="40"/>
      <c r="U20" s="40"/>
      <c r="V20" s="40"/>
      <c r="W20" s="40"/>
      <c r="X20" s="43"/>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58"/>
      <c r="ER20" s="23">
        <f>SUM(D20:EQ20)</f>
        <v>1</v>
      </c>
      <c r="ES20" s="37"/>
      <c r="ET20" s="24">
        <f t="shared" si="0"/>
        <v>1</v>
      </c>
      <c r="EU20" s="25">
        <f t="shared" si="1"/>
        <v>1</v>
      </c>
      <c r="EV20" s="38">
        <v>58</v>
      </c>
      <c r="EW20" s="26">
        <f t="shared" si="2"/>
        <v>58</v>
      </c>
    </row>
    <row r="21" spans="1:153" s="10" customFormat="1" ht="18">
      <c r="A21" s="21">
        <v>17</v>
      </c>
      <c r="B21" s="60" t="s">
        <v>62</v>
      </c>
      <c r="C21" s="13" t="s">
        <v>89</v>
      </c>
      <c r="D21" s="40"/>
      <c r="E21" s="40"/>
      <c r="F21" s="40"/>
      <c r="G21" s="40"/>
      <c r="H21" s="40"/>
      <c r="I21" s="40"/>
      <c r="J21" s="40"/>
      <c r="K21" s="40"/>
      <c r="L21" s="40"/>
      <c r="M21" s="40"/>
      <c r="N21" s="41"/>
      <c r="O21" s="41"/>
      <c r="P21" s="40"/>
      <c r="Q21" s="40"/>
      <c r="R21" s="40"/>
      <c r="S21" s="40"/>
      <c r="T21" s="40"/>
      <c r="U21" s="43">
        <v>6</v>
      </c>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58"/>
      <c r="ER21" s="23">
        <f>SUM(D21:EQ21)</f>
        <v>6</v>
      </c>
      <c r="ES21" s="37"/>
      <c r="ET21" s="24">
        <f t="shared" si="0"/>
        <v>6</v>
      </c>
      <c r="EU21" s="25">
        <f t="shared" si="1"/>
        <v>6</v>
      </c>
      <c r="EV21" s="38">
        <v>135</v>
      </c>
      <c r="EW21" s="26">
        <f t="shared" si="2"/>
        <v>810</v>
      </c>
    </row>
    <row r="22" spans="1:153" s="10" customFormat="1" ht="25.5">
      <c r="A22" s="27">
        <v>18</v>
      </c>
      <c r="B22" s="35" t="s">
        <v>82</v>
      </c>
      <c r="C22" s="13" t="s">
        <v>89</v>
      </c>
      <c r="D22" s="40"/>
      <c r="E22" s="40"/>
      <c r="F22" s="40"/>
      <c r="G22" s="40"/>
      <c r="H22" s="40"/>
      <c r="I22" s="40"/>
      <c r="J22" s="40"/>
      <c r="K22" s="40"/>
      <c r="L22" s="40"/>
      <c r="M22" s="40"/>
      <c r="N22" s="41"/>
      <c r="O22" s="41"/>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22"/>
      <c r="EC22" s="40"/>
      <c r="ED22" s="22">
        <v>1</v>
      </c>
      <c r="EE22" s="40"/>
      <c r="EF22" s="40"/>
      <c r="EG22" s="40"/>
      <c r="EH22" s="40"/>
      <c r="EI22" s="40"/>
      <c r="EJ22" s="40"/>
      <c r="EK22" s="40"/>
      <c r="EL22" s="40"/>
      <c r="EM22" s="22"/>
      <c r="EN22" s="40"/>
      <c r="EO22" s="40"/>
      <c r="EP22" s="40"/>
      <c r="EQ22" s="58"/>
      <c r="ER22" s="23">
        <f>SUM(D22:EQ22)</f>
        <v>1</v>
      </c>
      <c r="ES22" s="37"/>
      <c r="ET22" s="24">
        <f t="shared" si="0"/>
        <v>1</v>
      </c>
      <c r="EU22" s="25">
        <f t="shared" si="1"/>
        <v>1</v>
      </c>
      <c r="EV22" s="38">
        <v>105</v>
      </c>
      <c r="EW22" s="26">
        <f t="shared" si="2"/>
        <v>105</v>
      </c>
    </row>
    <row r="23" spans="1:153" s="10" customFormat="1" ht="18">
      <c r="A23" s="21">
        <v>19</v>
      </c>
      <c r="B23" s="6" t="s">
        <v>113</v>
      </c>
      <c r="C23" s="13" t="s">
        <v>89</v>
      </c>
      <c r="D23" s="22"/>
      <c r="E23" s="22">
        <v>250</v>
      </c>
      <c r="F23" s="22"/>
      <c r="G23" s="22"/>
      <c r="H23" s="22"/>
      <c r="I23" s="22"/>
      <c r="J23" s="22"/>
      <c r="K23" s="22"/>
      <c r="L23" s="22"/>
      <c r="M23" s="22">
        <v>10</v>
      </c>
      <c r="N23" s="22"/>
      <c r="O23" s="22"/>
      <c r="P23" s="22"/>
      <c r="Q23" s="22"/>
      <c r="R23" s="22"/>
      <c r="S23" s="22"/>
      <c r="T23" s="22">
        <v>100</v>
      </c>
      <c r="U23" s="22"/>
      <c r="V23" s="22"/>
      <c r="W23" s="22"/>
      <c r="X23" s="22">
        <v>50</v>
      </c>
      <c r="Y23" s="22"/>
      <c r="Z23" s="22"/>
      <c r="AA23" s="22"/>
      <c r="AB23" s="22"/>
      <c r="AC23" s="22"/>
      <c r="AD23" s="22"/>
      <c r="AE23" s="22"/>
      <c r="AF23" s="22"/>
      <c r="AG23" s="22"/>
      <c r="AH23" s="22"/>
      <c r="AI23" s="22"/>
      <c r="AJ23" s="22">
        <v>50</v>
      </c>
      <c r="AK23" s="22"/>
      <c r="AL23" s="22"/>
      <c r="AM23" s="22">
        <v>2</v>
      </c>
      <c r="AN23" s="22"/>
      <c r="AO23" s="22"/>
      <c r="AP23" s="22"/>
      <c r="AQ23" s="22"/>
      <c r="AR23" s="22"/>
      <c r="AS23" s="22"/>
      <c r="AT23" s="22"/>
      <c r="AU23" s="22"/>
      <c r="AV23" s="22"/>
      <c r="AW23" s="22"/>
      <c r="AX23" s="22">
        <v>5</v>
      </c>
      <c r="AY23" s="22"/>
      <c r="AZ23" s="22"/>
      <c r="BA23" s="22"/>
      <c r="BB23" s="22">
        <v>5</v>
      </c>
      <c r="BC23" s="22"/>
      <c r="BD23" s="22">
        <v>5</v>
      </c>
      <c r="BE23" s="22"/>
      <c r="BF23" s="22"/>
      <c r="BG23" s="22"/>
      <c r="BH23" s="22"/>
      <c r="BI23" s="22"/>
      <c r="BJ23" s="22"/>
      <c r="BK23" s="22"/>
      <c r="BL23" s="22">
        <v>10</v>
      </c>
      <c r="BM23" s="22"/>
      <c r="BN23" s="22">
        <v>10</v>
      </c>
      <c r="BO23" s="22"/>
      <c r="BP23" s="22"/>
      <c r="BQ23" s="22"/>
      <c r="BR23" s="22"/>
      <c r="BS23" s="22"/>
      <c r="BT23" s="22"/>
      <c r="BU23" s="22"/>
      <c r="BV23" s="22"/>
      <c r="BW23" s="22"/>
      <c r="BX23" s="22">
        <v>5</v>
      </c>
      <c r="BY23" s="22"/>
      <c r="BZ23" s="22">
        <v>7</v>
      </c>
      <c r="CA23" s="22"/>
      <c r="CB23" s="22"/>
      <c r="CC23" s="22"/>
      <c r="CD23" s="22"/>
      <c r="CE23" s="22"/>
      <c r="CF23" s="22"/>
      <c r="CG23" s="22">
        <v>50</v>
      </c>
      <c r="CH23" s="22"/>
      <c r="CI23" s="22"/>
      <c r="CJ23" s="22"/>
      <c r="CK23" s="22"/>
      <c r="CL23" s="22"/>
      <c r="CM23" s="22">
        <v>10</v>
      </c>
      <c r="CN23" s="22"/>
      <c r="CO23" s="22"/>
      <c r="CP23" s="22"/>
      <c r="CQ23" s="22"/>
      <c r="CR23" s="22"/>
      <c r="CS23" s="22"/>
      <c r="CT23" s="22">
        <v>10</v>
      </c>
      <c r="CU23" s="22"/>
      <c r="CV23" s="22"/>
      <c r="CW23" s="22"/>
      <c r="CX23" s="22"/>
      <c r="CY23" s="22"/>
      <c r="CZ23" s="22"/>
      <c r="DA23" s="22"/>
      <c r="DB23" s="22">
        <v>15</v>
      </c>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v>25</v>
      </c>
      <c r="EC23" s="22"/>
      <c r="ED23" s="22"/>
      <c r="EE23" s="22"/>
      <c r="EF23" s="22"/>
      <c r="EG23" s="22"/>
      <c r="EH23" s="22"/>
      <c r="EI23" s="22"/>
      <c r="EJ23" s="22"/>
      <c r="EK23" s="22"/>
      <c r="EL23" s="22"/>
      <c r="EM23" s="22"/>
      <c r="EN23" s="22"/>
      <c r="EO23" s="22"/>
      <c r="EP23" s="22"/>
      <c r="EQ23" s="55">
        <v>35</v>
      </c>
      <c r="ER23" s="23">
        <f>SUM(D23:EQ23)</f>
        <v>654</v>
      </c>
      <c r="ES23" s="24">
        <v>304</v>
      </c>
      <c r="ET23" s="24">
        <f t="shared" si="0"/>
        <v>350</v>
      </c>
      <c r="EU23" s="25">
        <f t="shared" si="1"/>
        <v>350</v>
      </c>
      <c r="EV23" s="14">
        <v>0.25</v>
      </c>
      <c r="EW23" s="26">
        <f t="shared" si="2"/>
        <v>87.5</v>
      </c>
    </row>
    <row r="24" spans="1:153" s="10" customFormat="1" ht="18">
      <c r="A24" s="27">
        <v>20</v>
      </c>
      <c r="B24" s="6" t="s">
        <v>114</v>
      </c>
      <c r="C24" s="13" t="s">
        <v>89</v>
      </c>
      <c r="D24" s="22"/>
      <c r="E24" s="22"/>
      <c r="F24" s="22"/>
      <c r="G24" s="22"/>
      <c r="H24" s="22">
        <v>25</v>
      </c>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v>1</v>
      </c>
      <c r="AN24" s="22"/>
      <c r="AO24" s="22"/>
      <c r="AP24" s="22"/>
      <c r="AQ24" s="22"/>
      <c r="AR24" s="22"/>
      <c r="AS24" s="22"/>
      <c r="AT24" s="22"/>
      <c r="AU24" s="22"/>
      <c r="AV24" s="22">
        <v>25</v>
      </c>
      <c r="AW24" s="22"/>
      <c r="AX24" s="22">
        <v>5</v>
      </c>
      <c r="AY24" s="22"/>
      <c r="AZ24" s="22"/>
      <c r="BA24" s="22"/>
      <c r="BB24" s="22">
        <v>1</v>
      </c>
      <c r="BC24" s="22"/>
      <c r="BD24" s="22">
        <v>5</v>
      </c>
      <c r="BE24" s="22"/>
      <c r="BF24" s="22"/>
      <c r="BG24" s="22"/>
      <c r="BH24" s="22"/>
      <c r="BI24" s="22"/>
      <c r="BJ24" s="22"/>
      <c r="BK24" s="22"/>
      <c r="BL24" s="22"/>
      <c r="BM24" s="22"/>
      <c r="BN24" s="22"/>
      <c r="BO24" s="22"/>
      <c r="BP24" s="22"/>
      <c r="BQ24" s="22"/>
      <c r="BR24" s="22"/>
      <c r="BS24" s="22"/>
      <c r="BT24" s="22"/>
      <c r="BU24" s="22"/>
      <c r="BV24" s="22"/>
      <c r="BW24" s="22"/>
      <c r="BX24" s="22">
        <v>5</v>
      </c>
      <c r="BY24" s="22"/>
      <c r="BZ24" s="22"/>
      <c r="CA24" s="22"/>
      <c r="CB24" s="22"/>
      <c r="CC24" s="22"/>
      <c r="CD24" s="22"/>
      <c r="CE24" s="22"/>
      <c r="CF24" s="22"/>
      <c r="CG24" s="22">
        <v>2</v>
      </c>
      <c r="CH24" s="22"/>
      <c r="CI24" s="22"/>
      <c r="CJ24" s="22"/>
      <c r="CK24" s="22">
        <v>5</v>
      </c>
      <c r="CL24" s="22"/>
      <c r="CM24" s="22"/>
      <c r="CN24" s="22"/>
      <c r="CO24" s="22"/>
      <c r="CP24" s="22"/>
      <c r="CQ24" s="22"/>
      <c r="CR24" s="22"/>
      <c r="CS24" s="22"/>
      <c r="CT24" s="22">
        <v>5</v>
      </c>
      <c r="CU24" s="22"/>
      <c r="CV24" s="22"/>
      <c r="CW24" s="22"/>
      <c r="CX24" s="22"/>
      <c r="CY24" s="22"/>
      <c r="CZ24" s="22"/>
      <c r="DA24" s="22">
        <v>25</v>
      </c>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v>5</v>
      </c>
      <c r="EH24" s="22"/>
      <c r="EI24" s="22"/>
      <c r="EJ24" s="22"/>
      <c r="EK24" s="22"/>
      <c r="EL24" s="22"/>
      <c r="EM24" s="22">
        <v>5</v>
      </c>
      <c r="EN24" s="22"/>
      <c r="EO24" s="22"/>
      <c r="EP24" s="22"/>
      <c r="EQ24" s="55">
        <v>96</v>
      </c>
      <c r="ER24" s="23">
        <f>SUM(D24:EQ24)</f>
        <v>210</v>
      </c>
      <c r="ES24" s="24">
        <v>160</v>
      </c>
      <c r="ET24" s="24">
        <f t="shared" si="0"/>
        <v>50</v>
      </c>
      <c r="EU24" s="25">
        <f t="shared" si="1"/>
        <v>50</v>
      </c>
      <c r="EV24" s="14">
        <v>0.65</v>
      </c>
      <c r="EW24" s="26">
        <f t="shared" si="2"/>
        <v>32.5</v>
      </c>
    </row>
    <row r="25" spans="1:153" s="10" customFormat="1" ht="18">
      <c r="A25" s="21">
        <v>21</v>
      </c>
      <c r="B25" s="30" t="s">
        <v>115</v>
      </c>
      <c r="C25" s="13" t="s">
        <v>89</v>
      </c>
      <c r="D25" s="22"/>
      <c r="E25" s="22">
        <v>300</v>
      </c>
      <c r="F25" s="22"/>
      <c r="G25" s="22"/>
      <c r="H25" s="22"/>
      <c r="I25" s="22"/>
      <c r="J25" s="22"/>
      <c r="K25" s="22"/>
      <c r="L25" s="22"/>
      <c r="M25" s="22"/>
      <c r="N25" s="22"/>
      <c r="O25" s="22"/>
      <c r="P25" s="22"/>
      <c r="Q25" s="22"/>
      <c r="R25" s="22"/>
      <c r="S25" s="22"/>
      <c r="T25" s="22">
        <v>30</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v>50</v>
      </c>
      <c r="BK25" s="22"/>
      <c r="BL25" s="22"/>
      <c r="BM25" s="22"/>
      <c r="BN25" s="22">
        <v>7</v>
      </c>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v>5</v>
      </c>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55">
        <v>8</v>
      </c>
      <c r="ER25" s="23">
        <f>SUM(D25:EQ25)</f>
        <v>400</v>
      </c>
      <c r="ES25" s="24"/>
      <c r="ET25" s="24">
        <f t="shared" si="0"/>
        <v>400</v>
      </c>
      <c r="EU25" s="25">
        <f t="shared" si="1"/>
        <v>400</v>
      </c>
      <c r="EV25" s="14">
        <v>0.55</v>
      </c>
      <c r="EW25" s="26">
        <f t="shared" si="2"/>
        <v>220.00000000000003</v>
      </c>
    </row>
    <row r="26" spans="1:153" s="10" customFormat="1" ht="25.5">
      <c r="A26" s="27">
        <v>22</v>
      </c>
      <c r="B26" s="31" t="s">
        <v>42</v>
      </c>
      <c r="C26" s="13" t="s">
        <v>89</v>
      </c>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v>2</v>
      </c>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55"/>
      <c r="ER26" s="23">
        <f>SUM(D26:EQ26)</f>
        <v>2</v>
      </c>
      <c r="ES26" s="37"/>
      <c r="ET26" s="24">
        <f t="shared" si="0"/>
        <v>2</v>
      </c>
      <c r="EU26" s="25">
        <f t="shared" si="1"/>
        <v>2</v>
      </c>
      <c r="EV26" s="38">
        <v>16.3</v>
      </c>
      <c r="EW26" s="26">
        <f t="shared" si="2"/>
        <v>32.6</v>
      </c>
    </row>
    <row r="27" spans="1:153" s="10" customFormat="1" ht="38.25">
      <c r="A27" s="21">
        <v>23</v>
      </c>
      <c r="B27" s="31" t="s">
        <v>172</v>
      </c>
      <c r="C27" s="13" t="s">
        <v>89</v>
      </c>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v>2</v>
      </c>
      <c r="AW27" s="22"/>
      <c r="AX27" s="22"/>
      <c r="AY27" s="22"/>
      <c r="AZ27" s="22">
        <v>5</v>
      </c>
      <c r="BA27" s="22">
        <v>1</v>
      </c>
      <c r="BB27" s="22"/>
      <c r="BC27" s="22">
        <v>2</v>
      </c>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v>2</v>
      </c>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55">
        <v>1</v>
      </c>
      <c r="ER27" s="23">
        <f>SUM(D27:EQ27)</f>
        <v>13</v>
      </c>
      <c r="ES27" s="24">
        <v>3</v>
      </c>
      <c r="ET27" s="24">
        <f t="shared" si="0"/>
        <v>10</v>
      </c>
      <c r="EU27" s="25">
        <f t="shared" si="1"/>
        <v>10</v>
      </c>
      <c r="EV27" s="14">
        <v>8</v>
      </c>
      <c r="EW27" s="26">
        <f t="shared" si="2"/>
        <v>80</v>
      </c>
    </row>
    <row r="28" spans="1:153" s="10" customFormat="1" ht="18">
      <c r="A28" s="27">
        <v>24</v>
      </c>
      <c r="B28" s="29" t="s">
        <v>49</v>
      </c>
      <c r="C28" s="13" t="s">
        <v>89</v>
      </c>
      <c r="D28" s="40"/>
      <c r="E28" s="40"/>
      <c r="F28" s="40"/>
      <c r="G28" s="40"/>
      <c r="H28" s="40"/>
      <c r="I28" s="40"/>
      <c r="J28" s="40"/>
      <c r="K28" s="40"/>
      <c r="L28" s="40"/>
      <c r="M28" s="42"/>
      <c r="N28" s="41"/>
      <c r="O28" s="41"/>
      <c r="P28" s="40"/>
      <c r="Q28" s="40"/>
      <c r="R28" s="40"/>
      <c r="S28" s="40"/>
      <c r="T28" s="40"/>
      <c r="U28" s="40"/>
      <c r="V28" s="40"/>
      <c r="W28" s="40"/>
      <c r="X28" s="40"/>
      <c r="Y28" s="40"/>
      <c r="Z28" s="40"/>
      <c r="AA28" s="40"/>
      <c r="AB28" s="40"/>
      <c r="AC28" s="40"/>
      <c r="AD28" s="40"/>
      <c r="AE28" s="40"/>
      <c r="AF28" s="40"/>
      <c r="AG28" s="40"/>
      <c r="AH28" s="40"/>
      <c r="AI28" s="40"/>
      <c r="AJ28" s="40"/>
      <c r="AK28" s="40"/>
      <c r="AL28" s="40"/>
      <c r="AM28" s="43">
        <v>1</v>
      </c>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4"/>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58"/>
      <c r="ER28" s="23">
        <f>SUM(D28:EQ28)</f>
        <v>1</v>
      </c>
      <c r="ES28" s="37"/>
      <c r="ET28" s="24">
        <f t="shared" si="0"/>
        <v>1</v>
      </c>
      <c r="EU28" s="25">
        <f t="shared" si="1"/>
        <v>1</v>
      </c>
      <c r="EV28" s="38">
        <v>48</v>
      </c>
      <c r="EW28" s="26">
        <f t="shared" si="2"/>
        <v>48</v>
      </c>
    </row>
    <row r="29" spans="1:153" s="10" customFormat="1" ht="18">
      <c r="A29" s="21">
        <v>25</v>
      </c>
      <c r="B29" s="31" t="s">
        <v>93</v>
      </c>
      <c r="C29" s="13" t="s">
        <v>89</v>
      </c>
      <c r="D29" s="22"/>
      <c r="E29" s="22"/>
      <c r="F29" s="22"/>
      <c r="G29" s="22"/>
      <c r="H29" s="22"/>
      <c r="I29" s="22"/>
      <c r="J29" s="22"/>
      <c r="K29" s="22"/>
      <c r="L29" s="22"/>
      <c r="M29" s="22">
        <v>2</v>
      </c>
      <c r="N29" s="22"/>
      <c r="O29" s="22"/>
      <c r="P29" s="22"/>
      <c r="Q29" s="22"/>
      <c r="R29" s="22"/>
      <c r="S29" s="22"/>
      <c r="T29" s="22">
        <v>1</v>
      </c>
      <c r="U29" s="22">
        <v>1</v>
      </c>
      <c r="V29" s="22"/>
      <c r="W29" s="22"/>
      <c r="X29" s="22"/>
      <c r="Y29" s="22"/>
      <c r="Z29" s="22"/>
      <c r="AA29" s="22"/>
      <c r="AB29" s="22"/>
      <c r="AC29" s="22"/>
      <c r="AD29" s="22"/>
      <c r="AE29" s="22">
        <v>1</v>
      </c>
      <c r="AF29" s="22"/>
      <c r="AG29" s="22"/>
      <c r="AH29" s="22"/>
      <c r="AI29" s="22"/>
      <c r="AJ29" s="22"/>
      <c r="AK29" s="22"/>
      <c r="AL29" s="22"/>
      <c r="AM29" s="22"/>
      <c r="AN29" s="22"/>
      <c r="AO29" s="22"/>
      <c r="AP29" s="22"/>
      <c r="AQ29" s="22"/>
      <c r="AR29" s="22"/>
      <c r="AS29" s="22"/>
      <c r="AT29" s="22"/>
      <c r="AU29" s="22"/>
      <c r="AV29" s="22"/>
      <c r="AW29" s="22">
        <v>1</v>
      </c>
      <c r="AX29" s="22"/>
      <c r="AY29" s="22"/>
      <c r="AZ29" s="22"/>
      <c r="BA29" s="22"/>
      <c r="BB29" s="22"/>
      <c r="BC29" s="22">
        <v>1</v>
      </c>
      <c r="BD29" s="22">
        <v>2</v>
      </c>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v>1</v>
      </c>
      <c r="CL29" s="22"/>
      <c r="CM29" s="22"/>
      <c r="CN29" s="22"/>
      <c r="CO29" s="22"/>
      <c r="CP29" s="22"/>
      <c r="CQ29" s="22"/>
      <c r="CR29" s="22"/>
      <c r="CS29" s="22"/>
      <c r="CT29" s="22">
        <v>1</v>
      </c>
      <c r="CU29" s="22"/>
      <c r="CV29" s="22"/>
      <c r="CW29" s="22"/>
      <c r="CX29" s="22"/>
      <c r="CY29" s="22"/>
      <c r="CZ29" s="22"/>
      <c r="DA29" s="22"/>
      <c r="DB29" s="22">
        <v>1</v>
      </c>
      <c r="DC29" s="22"/>
      <c r="DD29" s="22"/>
      <c r="DE29" s="22"/>
      <c r="DF29" s="22"/>
      <c r="DG29" s="22"/>
      <c r="DH29" s="22">
        <v>1</v>
      </c>
      <c r="DI29" s="22"/>
      <c r="DJ29" s="22"/>
      <c r="DK29" s="22"/>
      <c r="DL29" s="22"/>
      <c r="DM29" s="22"/>
      <c r="DN29" s="22"/>
      <c r="DO29" s="22"/>
      <c r="DP29" s="22"/>
      <c r="DQ29" s="22"/>
      <c r="DR29" s="22"/>
      <c r="DS29" s="22"/>
      <c r="DT29" s="22"/>
      <c r="DU29" s="22"/>
      <c r="DV29" s="22"/>
      <c r="DW29" s="22"/>
      <c r="DX29" s="22"/>
      <c r="DY29" s="22"/>
      <c r="DZ29" s="22"/>
      <c r="EA29" s="22"/>
      <c r="EB29" s="22"/>
      <c r="EC29" s="22"/>
      <c r="ED29" s="22">
        <v>1</v>
      </c>
      <c r="EE29" s="22"/>
      <c r="EF29" s="22"/>
      <c r="EG29" s="22"/>
      <c r="EH29" s="22"/>
      <c r="EI29" s="22"/>
      <c r="EJ29" s="22"/>
      <c r="EK29" s="22"/>
      <c r="EL29" s="22"/>
      <c r="EM29" s="22"/>
      <c r="EN29" s="22"/>
      <c r="EO29" s="22"/>
      <c r="EP29" s="22"/>
      <c r="EQ29" s="55"/>
      <c r="ER29" s="23">
        <f>SUM(D29:EQ29)</f>
        <v>14</v>
      </c>
      <c r="ES29" s="24">
        <v>4</v>
      </c>
      <c r="ET29" s="24">
        <f t="shared" si="0"/>
        <v>10</v>
      </c>
      <c r="EU29" s="25">
        <f t="shared" si="1"/>
        <v>10</v>
      </c>
      <c r="EV29" s="14">
        <v>3.3</v>
      </c>
      <c r="EW29" s="26">
        <f t="shared" si="2"/>
        <v>33</v>
      </c>
    </row>
    <row r="30" spans="1:153" s="10" customFormat="1" ht="18">
      <c r="A30" s="27">
        <v>26</v>
      </c>
      <c r="B30" s="31" t="s">
        <v>94</v>
      </c>
      <c r="C30" s="13" t="s">
        <v>89</v>
      </c>
      <c r="D30" s="22"/>
      <c r="E30" s="22">
        <v>6</v>
      </c>
      <c r="F30" s="22">
        <v>1</v>
      </c>
      <c r="G30" s="22"/>
      <c r="H30" s="22"/>
      <c r="I30" s="22"/>
      <c r="J30" s="22"/>
      <c r="K30" s="22"/>
      <c r="L30" s="22"/>
      <c r="M30" s="22">
        <v>2</v>
      </c>
      <c r="N30" s="22"/>
      <c r="O30" s="22"/>
      <c r="P30" s="22"/>
      <c r="Q30" s="22"/>
      <c r="R30" s="22">
        <v>1</v>
      </c>
      <c r="S30" s="22"/>
      <c r="T30" s="22"/>
      <c r="U30" s="22">
        <v>1</v>
      </c>
      <c r="V30" s="22"/>
      <c r="W30" s="22"/>
      <c r="X30" s="22">
        <v>1</v>
      </c>
      <c r="Y30" s="22"/>
      <c r="Z30" s="22"/>
      <c r="AA30" s="22">
        <v>2</v>
      </c>
      <c r="AB30" s="22"/>
      <c r="AC30" s="22"/>
      <c r="AD30" s="22"/>
      <c r="AE30" s="22">
        <v>1</v>
      </c>
      <c r="AF30" s="22"/>
      <c r="AG30" s="22">
        <v>1</v>
      </c>
      <c r="AH30" s="22"/>
      <c r="AI30" s="22"/>
      <c r="AJ30" s="22">
        <v>1</v>
      </c>
      <c r="AK30" s="22"/>
      <c r="AL30" s="22"/>
      <c r="AM30" s="22"/>
      <c r="AN30" s="22">
        <v>2</v>
      </c>
      <c r="AO30" s="22"/>
      <c r="AP30" s="22"/>
      <c r="AQ30" s="22"/>
      <c r="AR30" s="22"/>
      <c r="AS30" s="22"/>
      <c r="AT30" s="22"/>
      <c r="AU30" s="22"/>
      <c r="AV30" s="22"/>
      <c r="AW30" s="22">
        <v>1</v>
      </c>
      <c r="AX30" s="22"/>
      <c r="AY30" s="22">
        <v>1</v>
      </c>
      <c r="AZ30" s="22"/>
      <c r="BA30" s="22"/>
      <c r="BB30" s="22"/>
      <c r="BC30" s="22">
        <v>1</v>
      </c>
      <c r="BD30" s="22">
        <v>1</v>
      </c>
      <c r="BE30" s="22"/>
      <c r="BF30" s="22">
        <v>1</v>
      </c>
      <c r="BG30" s="22">
        <v>2</v>
      </c>
      <c r="BH30" s="22"/>
      <c r="BI30" s="22"/>
      <c r="BJ30" s="22"/>
      <c r="BK30" s="22"/>
      <c r="BL30" s="22"/>
      <c r="BM30" s="22"/>
      <c r="BN30" s="22"/>
      <c r="BO30" s="22"/>
      <c r="BP30" s="22"/>
      <c r="BQ30" s="22"/>
      <c r="BR30" s="22"/>
      <c r="BS30" s="22"/>
      <c r="BT30" s="22">
        <v>1</v>
      </c>
      <c r="BU30" s="22"/>
      <c r="BV30" s="22"/>
      <c r="BW30" s="22">
        <v>1</v>
      </c>
      <c r="BX30" s="22">
        <v>1</v>
      </c>
      <c r="BY30" s="22">
        <v>1</v>
      </c>
      <c r="BZ30" s="22"/>
      <c r="CA30" s="22"/>
      <c r="CB30" s="22"/>
      <c r="CC30" s="22"/>
      <c r="CD30" s="22">
        <v>2</v>
      </c>
      <c r="CE30" s="22">
        <v>1</v>
      </c>
      <c r="CF30" s="22"/>
      <c r="CG30" s="22">
        <v>1</v>
      </c>
      <c r="CH30" s="22">
        <v>2</v>
      </c>
      <c r="CI30" s="22"/>
      <c r="CJ30" s="22"/>
      <c r="CK30" s="22">
        <v>1</v>
      </c>
      <c r="CL30" s="22">
        <v>2</v>
      </c>
      <c r="CM30" s="22"/>
      <c r="CN30" s="22"/>
      <c r="CO30" s="22"/>
      <c r="CP30" s="22"/>
      <c r="CQ30" s="22"/>
      <c r="CR30" s="22"/>
      <c r="CS30" s="22"/>
      <c r="CT30" s="22">
        <v>2</v>
      </c>
      <c r="CU30" s="22"/>
      <c r="CV30" s="22"/>
      <c r="CW30" s="22"/>
      <c r="CX30" s="22"/>
      <c r="CY30" s="22"/>
      <c r="CZ30" s="22"/>
      <c r="DA30" s="22">
        <v>1</v>
      </c>
      <c r="DB30" s="22">
        <v>1</v>
      </c>
      <c r="DC30" s="22"/>
      <c r="DD30" s="22"/>
      <c r="DE30" s="22"/>
      <c r="DF30" s="22"/>
      <c r="DG30" s="22">
        <v>1</v>
      </c>
      <c r="DH30" s="22">
        <v>1</v>
      </c>
      <c r="DI30" s="22"/>
      <c r="DJ30" s="22"/>
      <c r="DK30" s="22"/>
      <c r="DL30" s="22"/>
      <c r="DM30" s="22"/>
      <c r="DN30" s="22"/>
      <c r="DO30" s="22"/>
      <c r="DP30" s="22"/>
      <c r="DQ30" s="22"/>
      <c r="DR30" s="22"/>
      <c r="DS30" s="22"/>
      <c r="DT30" s="22"/>
      <c r="DU30" s="22"/>
      <c r="DV30" s="22"/>
      <c r="DW30" s="22"/>
      <c r="DX30" s="22">
        <v>1</v>
      </c>
      <c r="DY30" s="22"/>
      <c r="DZ30" s="22"/>
      <c r="EA30" s="22"/>
      <c r="EB30" s="22">
        <v>1</v>
      </c>
      <c r="EC30" s="22"/>
      <c r="ED30" s="22">
        <v>1</v>
      </c>
      <c r="EE30" s="22"/>
      <c r="EF30" s="22"/>
      <c r="EG30" s="22"/>
      <c r="EH30" s="22"/>
      <c r="EI30" s="22"/>
      <c r="EJ30" s="22"/>
      <c r="EK30" s="22"/>
      <c r="EL30" s="22"/>
      <c r="EM30" s="22">
        <v>2</v>
      </c>
      <c r="EN30" s="22"/>
      <c r="EO30" s="22"/>
      <c r="EP30" s="22"/>
      <c r="EQ30" s="55"/>
      <c r="ER30" s="23">
        <f>SUM(D30:EQ30)</f>
        <v>50</v>
      </c>
      <c r="ES30" s="24">
        <v>40</v>
      </c>
      <c r="ET30" s="24">
        <f t="shared" si="0"/>
        <v>10</v>
      </c>
      <c r="EU30" s="25">
        <f t="shared" si="1"/>
        <v>10</v>
      </c>
      <c r="EV30" s="14">
        <v>1.8</v>
      </c>
      <c r="EW30" s="26">
        <f t="shared" si="2"/>
        <v>18</v>
      </c>
    </row>
    <row r="31" spans="1:153" s="10" customFormat="1" ht="18">
      <c r="A31" s="21">
        <v>27</v>
      </c>
      <c r="B31" s="6" t="s">
        <v>102</v>
      </c>
      <c r="C31" s="13" t="s">
        <v>89</v>
      </c>
      <c r="D31" s="22"/>
      <c r="E31" s="22"/>
      <c r="F31" s="22"/>
      <c r="G31" s="22"/>
      <c r="H31" s="22"/>
      <c r="I31" s="22"/>
      <c r="J31" s="22"/>
      <c r="K31" s="22"/>
      <c r="L31" s="22"/>
      <c r="M31" s="22">
        <v>5</v>
      </c>
      <c r="N31" s="22"/>
      <c r="O31" s="22"/>
      <c r="P31" s="22"/>
      <c r="Q31" s="22"/>
      <c r="R31" s="22"/>
      <c r="S31" s="22"/>
      <c r="T31" s="22">
        <v>1</v>
      </c>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v>2</v>
      </c>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55"/>
      <c r="ER31" s="23">
        <f>SUM(D31:EQ31)</f>
        <v>8</v>
      </c>
      <c r="ES31" s="24">
        <v>1</v>
      </c>
      <c r="ET31" s="24">
        <f t="shared" si="0"/>
        <v>7</v>
      </c>
      <c r="EU31" s="25">
        <f t="shared" si="1"/>
        <v>7</v>
      </c>
      <c r="EV31" s="14">
        <v>8</v>
      </c>
      <c r="EW31" s="26">
        <f t="shared" si="2"/>
        <v>56</v>
      </c>
    </row>
    <row r="32" spans="1:153" s="10" customFormat="1" ht="18">
      <c r="A32" s="27">
        <v>28</v>
      </c>
      <c r="B32" s="6" t="s">
        <v>173</v>
      </c>
      <c r="C32" s="13" t="s">
        <v>89</v>
      </c>
      <c r="D32" s="22"/>
      <c r="E32" s="22"/>
      <c r="F32" s="22"/>
      <c r="G32" s="22"/>
      <c r="H32" s="22"/>
      <c r="I32" s="22"/>
      <c r="J32" s="22"/>
      <c r="K32" s="22"/>
      <c r="L32" s="22"/>
      <c r="M32" s="22">
        <v>5</v>
      </c>
      <c r="N32" s="22"/>
      <c r="O32" s="22"/>
      <c r="P32" s="22"/>
      <c r="Q32" s="22"/>
      <c r="R32" s="22"/>
      <c r="S32" s="22"/>
      <c r="T32" s="22">
        <v>1</v>
      </c>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v>2</v>
      </c>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55"/>
      <c r="ER32" s="23">
        <f>SUM(D32:EQ32)</f>
        <v>8</v>
      </c>
      <c r="ES32" s="24">
        <v>1</v>
      </c>
      <c r="ET32" s="24">
        <f t="shared" si="0"/>
        <v>7</v>
      </c>
      <c r="EU32" s="25">
        <f t="shared" si="1"/>
        <v>7</v>
      </c>
      <c r="EV32" s="14">
        <v>8</v>
      </c>
      <c r="EW32" s="26">
        <f t="shared" si="2"/>
        <v>56</v>
      </c>
    </row>
    <row r="33" spans="1:153" s="10" customFormat="1" ht="25.5">
      <c r="A33" s="21">
        <v>29</v>
      </c>
      <c r="B33" s="6" t="s">
        <v>174</v>
      </c>
      <c r="C33" s="13" t="s">
        <v>89</v>
      </c>
      <c r="D33" s="22"/>
      <c r="E33" s="22"/>
      <c r="F33" s="22"/>
      <c r="G33" s="22"/>
      <c r="H33" s="22"/>
      <c r="I33" s="22"/>
      <c r="J33" s="22"/>
      <c r="K33" s="22"/>
      <c r="L33" s="22"/>
      <c r="M33" s="22">
        <v>5</v>
      </c>
      <c r="N33" s="22"/>
      <c r="O33" s="22"/>
      <c r="P33" s="22"/>
      <c r="Q33" s="22"/>
      <c r="R33" s="22"/>
      <c r="S33" s="22"/>
      <c r="T33" s="22">
        <v>1</v>
      </c>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v>2</v>
      </c>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55"/>
      <c r="ER33" s="23">
        <f>SUM(D33:EQ33)</f>
        <v>8</v>
      </c>
      <c r="ES33" s="24">
        <v>1</v>
      </c>
      <c r="ET33" s="24">
        <f t="shared" si="0"/>
        <v>7</v>
      </c>
      <c r="EU33" s="25">
        <f t="shared" si="1"/>
        <v>7</v>
      </c>
      <c r="EV33" s="14">
        <v>8</v>
      </c>
      <c r="EW33" s="26">
        <f t="shared" si="2"/>
        <v>56</v>
      </c>
    </row>
    <row r="34" spans="1:153" s="10" customFormat="1" ht="18">
      <c r="A34" s="27">
        <v>30</v>
      </c>
      <c r="B34" s="6" t="s">
        <v>175</v>
      </c>
      <c r="C34" s="13" t="s">
        <v>89</v>
      </c>
      <c r="D34" s="22"/>
      <c r="E34" s="22"/>
      <c r="F34" s="22"/>
      <c r="G34" s="22"/>
      <c r="H34" s="22"/>
      <c r="I34" s="22"/>
      <c r="J34" s="22"/>
      <c r="K34" s="22"/>
      <c r="L34" s="22"/>
      <c r="M34" s="22">
        <v>5</v>
      </c>
      <c r="N34" s="22"/>
      <c r="O34" s="22"/>
      <c r="P34" s="22"/>
      <c r="Q34" s="22"/>
      <c r="R34" s="22"/>
      <c r="S34" s="22"/>
      <c r="T34" s="22">
        <v>1</v>
      </c>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v>2</v>
      </c>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55"/>
      <c r="ER34" s="23">
        <f>SUM(D34:EQ34)</f>
        <v>8</v>
      </c>
      <c r="ES34" s="24">
        <v>1</v>
      </c>
      <c r="ET34" s="24">
        <f t="shared" si="0"/>
        <v>7</v>
      </c>
      <c r="EU34" s="25">
        <f t="shared" si="1"/>
        <v>7</v>
      </c>
      <c r="EV34" s="14">
        <v>8</v>
      </c>
      <c r="EW34" s="26">
        <f t="shared" si="2"/>
        <v>56</v>
      </c>
    </row>
    <row r="35" spans="1:153" s="10" customFormat="1" ht="25.5">
      <c r="A35" s="21">
        <v>31</v>
      </c>
      <c r="B35" s="6" t="s">
        <v>176</v>
      </c>
      <c r="C35" s="13" t="s">
        <v>89</v>
      </c>
      <c r="D35" s="22"/>
      <c r="E35" s="22"/>
      <c r="F35" s="22"/>
      <c r="G35" s="22"/>
      <c r="H35" s="22"/>
      <c r="I35" s="22"/>
      <c r="J35" s="22"/>
      <c r="K35" s="22"/>
      <c r="L35" s="22"/>
      <c r="M35" s="22">
        <v>5</v>
      </c>
      <c r="N35" s="22"/>
      <c r="O35" s="22"/>
      <c r="P35" s="22"/>
      <c r="Q35" s="22"/>
      <c r="R35" s="22"/>
      <c r="S35" s="22"/>
      <c r="T35" s="22">
        <v>2</v>
      </c>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v>2</v>
      </c>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55"/>
      <c r="ER35" s="23">
        <f>SUM(D35:EQ35)</f>
        <v>9</v>
      </c>
      <c r="ES35" s="24">
        <v>1</v>
      </c>
      <c r="ET35" s="24">
        <f t="shared" si="0"/>
        <v>8</v>
      </c>
      <c r="EU35" s="25">
        <f t="shared" si="1"/>
        <v>8</v>
      </c>
      <c r="EV35" s="14">
        <v>8</v>
      </c>
      <c r="EW35" s="26">
        <f t="shared" si="2"/>
        <v>64</v>
      </c>
    </row>
    <row r="36" spans="1:153" s="10" customFormat="1" ht="18">
      <c r="A36" s="27">
        <v>32</v>
      </c>
      <c r="B36" s="8" t="s">
        <v>65</v>
      </c>
      <c r="C36" s="13" t="s">
        <v>89</v>
      </c>
      <c r="D36" s="40"/>
      <c r="E36" s="40"/>
      <c r="F36" s="40"/>
      <c r="G36" s="40"/>
      <c r="H36" s="40"/>
      <c r="I36" s="40"/>
      <c r="J36" s="40"/>
      <c r="K36" s="40"/>
      <c r="L36" s="40"/>
      <c r="M36" s="40"/>
      <c r="N36" s="41"/>
      <c r="O36" s="41"/>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4">
        <v>2</v>
      </c>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58"/>
      <c r="ER36" s="23">
        <f>SUM(D36:EQ36)</f>
        <v>2</v>
      </c>
      <c r="ES36" s="37"/>
      <c r="ET36" s="24">
        <f aca="true" t="shared" si="3" ref="ET36:ET67">SUM(ER36-ES36)</f>
        <v>2</v>
      </c>
      <c r="EU36" s="25">
        <f aca="true" t="shared" si="4" ref="EU36:EU67">SUM(ER36-ES36)</f>
        <v>2</v>
      </c>
      <c r="EV36" s="38">
        <v>11</v>
      </c>
      <c r="EW36" s="26">
        <f aca="true" t="shared" si="5" ref="EW36:EW67">SUM(ET36*EV36)</f>
        <v>22</v>
      </c>
    </row>
    <row r="37" spans="1:153" s="10" customFormat="1" ht="18">
      <c r="A37" s="21">
        <v>33</v>
      </c>
      <c r="B37" s="8" t="s">
        <v>177</v>
      </c>
      <c r="C37" s="13" t="s">
        <v>89</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v>4</v>
      </c>
      <c r="AW37" s="22"/>
      <c r="AX37" s="22">
        <v>4</v>
      </c>
      <c r="AY37" s="22"/>
      <c r="AZ37" s="22"/>
      <c r="BA37" s="22"/>
      <c r="BB37" s="22"/>
      <c r="BC37" s="22"/>
      <c r="BD37" s="22"/>
      <c r="BE37" s="22"/>
      <c r="BF37" s="22">
        <v>1</v>
      </c>
      <c r="BG37" s="22"/>
      <c r="BH37" s="22"/>
      <c r="BI37" s="22"/>
      <c r="BJ37" s="22"/>
      <c r="BK37" s="22"/>
      <c r="BL37" s="22"/>
      <c r="BM37" s="22"/>
      <c r="BN37" s="22">
        <v>7</v>
      </c>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55"/>
      <c r="ER37" s="23">
        <f>SUM(D37:EQ37)</f>
        <v>16</v>
      </c>
      <c r="ES37" s="24">
        <v>10</v>
      </c>
      <c r="ET37" s="24">
        <f t="shared" si="3"/>
        <v>6</v>
      </c>
      <c r="EU37" s="25">
        <f t="shared" si="4"/>
        <v>6</v>
      </c>
      <c r="EV37" s="14">
        <v>39</v>
      </c>
      <c r="EW37" s="26">
        <f t="shared" si="5"/>
        <v>234</v>
      </c>
    </row>
    <row r="38" spans="1:153" s="10" customFormat="1" ht="89.25">
      <c r="A38" s="27">
        <v>34</v>
      </c>
      <c r="B38" s="6" t="s">
        <v>180</v>
      </c>
      <c r="C38" s="13" t="s">
        <v>89</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v>10</v>
      </c>
      <c r="CU38" s="22">
        <v>2</v>
      </c>
      <c r="CV38" s="22"/>
      <c r="CW38" s="22"/>
      <c r="CX38" s="22">
        <v>1</v>
      </c>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55"/>
      <c r="ER38" s="23">
        <f>SUM(D38:EQ38)</f>
        <v>13</v>
      </c>
      <c r="ES38" s="24">
        <v>3</v>
      </c>
      <c r="ET38" s="24">
        <f t="shared" si="3"/>
        <v>10</v>
      </c>
      <c r="EU38" s="25">
        <f t="shared" si="4"/>
        <v>10</v>
      </c>
      <c r="EV38" s="14">
        <v>29.5</v>
      </c>
      <c r="EW38" s="26">
        <f t="shared" si="5"/>
        <v>295</v>
      </c>
    </row>
    <row r="39" spans="1:153" s="10" customFormat="1" ht="76.5">
      <c r="A39" s="21">
        <v>35</v>
      </c>
      <c r="B39" s="8" t="s">
        <v>4</v>
      </c>
      <c r="C39" s="13" t="s">
        <v>89</v>
      </c>
      <c r="D39" s="40"/>
      <c r="E39" s="40"/>
      <c r="F39" s="40"/>
      <c r="G39" s="40"/>
      <c r="H39" s="40"/>
      <c r="I39" s="40"/>
      <c r="J39" s="40"/>
      <c r="K39" s="40"/>
      <c r="L39" s="40"/>
      <c r="M39" s="40"/>
      <c r="N39" s="41"/>
      <c r="O39" s="41"/>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22"/>
      <c r="EC39" s="40"/>
      <c r="ED39" s="40"/>
      <c r="EE39" s="40"/>
      <c r="EF39" s="40"/>
      <c r="EG39" s="22"/>
      <c r="EH39" s="40"/>
      <c r="EI39" s="40"/>
      <c r="EJ39" s="40"/>
      <c r="EK39" s="40"/>
      <c r="EL39" s="40"/>
      <c r="EM39" s="22">
        <v>1</v>
      </c>
      <c r="EN39" s="40"/>
      <c r="EO39" s="40"/>
      <c r="EP39" s="40"/>
      <c r="EQ39" s="58"/>
      <c r="ER39" s="23">
        <f>SUM(D39:EQ39)</f>
        <v>1</v>
      </c>
      <c r="ES39" s="37"/>
      <c r="ET39" s="24">
        <f t="shared" si="3"/>
        <v>1</v>
      </c>
      <c r="EU39" s="25">
        <f t="shared" si="4"/>
        <v>1</v>
      </c>
      <c r="EV39" s="38">
        <v>26</v>
      </c>
      <c r="EW39" s="26">
        <f t="shared" si="5"/>
        <v>26</v>
      </c>
    </row>
    <row r="40" spans="1:153" s="10" customFormat="1" ht="18">
      <c r="A40" s="27">
        <v>36</v>
      </c>
      <c r="B40" s="8" t="s">
        <v>133</v>
      </c>
      <c r="C40" s="13" t="s">
        <v>89</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v>1</v>
      </c>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v>3</v>
      </c>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55"/>
      <c r="ER40" s="23">
        <f>SUM(D40:EQ40)</f>
        <v>4</v>
      </c>
      <c r="ES40" s="24"/>
      <c r="ET40" s="24">
        <f t="shared" si="3"/>
        <v>4</v>
      </c>
      <c r="EU40" s="25">
        <f t="shared" si="4"/>
        <v>4</v>
      </c>
      <c r="EV40" s="14">
        <v>52.8</v>
      </c>
      <c r="EW40" s="26">
        <f t="shared" si="5"/>
        <v>211.2</v>
      </c>
    </row>
    <row r="41" spans="1:153" s="11" customFormat="1" ht="18">
      <c r="A41" s="21">
        <v>37</v>
      </c>
      <c r="B41" s="8" t="s">
        <v>135</v>
      </c>
      <c r="C41" s="13" t="s">
        <v>89</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v>1</v>
      </c>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v>3</v>
      </c>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55"/>
      <c r="ER41" s="23">
        <f>SUM(D41:EQ41)</f>
        <v>4</v>
      </c>
      <c r="ES41" s="24"/>
      <c r="ET41" s="24">
        <f t="shared" si="3"/>
        <v>4</v>
      </c>
      <c r="EU41" s="25">
        <f t="shared" si="4"/>
        <v>4</v>
      </c>
      <c r="EV41" s="14">
        <v>52.8</v>
      </c>
      <c r="EW41" s="26">
        <f t="shared" si="5"/>
        <v>211.2</v>
      </c>
    </row>
    <row r="42" spans="1:153" s="10" customFormat="1" ht="18">
      <c r="A42" s="27">
        <v>38</v>
      </c>
      <c r="B42" s="8" t="s">
        <v>134</v>
      </c>
      <c r="C42" s="13" t="s">
        <v>89</v>
      </c>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v>1</v>
      </c>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v>3</v>
      </c>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55"/>
      <c r="ER42" s="23">
        <f>SUM(D42:EQ42)</f>
        <v>4</v>
      </c>
      <c r="ES42" s="24"/>
      <c r="ET42" s="24">
        <f t="shared" si="3"/>
        <v>4</v>
      </c>
      <c r="EU42" s="25">
        <f t="shared" si="4"/>
        <v>4</v>
      </c>
      <c r="EV42" s="14">
        <v>52.8</v>
      </c>
      <c r="EW42" s="26">
        <f t="shared" si="5"/>
        <v>211.2</v>
      </c>
    </row>
    <row r="43" spans="1:153" s="10" customFormat="1" ht="25.5">
      <c r="A43" s="21">
        <v>39</v>
      </c>
      <c r="B43" s="8" t="s">
        <v>182</v>
      </c>
      <c r="C43" s="13" t="s">
        <v>89</v>
      </c>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v>3</v>
      </c>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v>6</v>
      </c>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55"/>
      <c r="ER43" s="23">
        <f>SUM(D43:EQ43)</f>
        <v>9</v>
      </c>
      <c r="ES43" s="24"/>
      <c r="ET43" s="24">
        <f t="shared" si="3"/>
        <v>9</v>
      </c>
      <c r="EU43" s="25">
        <f t="shared" si="4"/>
        <v>9</v>
      </c>
      <c r="EV43" s="14">
        <v>57.8</v>
      </c>
      <c r="EW43" s="26">
        <f t="shared" si="5"/>
        <v>520.1999999999999</v>
      </c>
    </row>
    <row r="44" spans="1:153" s="9" customFormat="1" ht="18">
      <c r="A44" s="27">
        <v>40</v>
      </c>
      <c r="B44" s="6" t="s">
        <v>116</v>
      </c>
      <c r="C44" s="13" t="s">
        <v>89</v>
      </c>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v>1</v>
      </c>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v>5</v>
      </c>
      <c r="CU44" s="22">
        <v>2</v>
      </c>
      <c r="CV44" s="22"/>
      <c r="CW44" s="22"/>
      <c r="CX44" s="22">
        <v>1</v>
      </c>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55">
        <v>1</v>
      </c>
      <c r="ER44" s="23">
        <f>SUM(D44:EQ44)</f>
        <v>10</v>
      </c>
      <c r="ES44" s="24"/>
      <c r="ET44" s="24">
        <f t="shared" si="3"/>
        <v>10</v>
      </c>
      <c r="EU44" s="25">
        <f t="shared" si="4"/>
        <v>10</v>
      </c>
      <c r="EV44" s="14">
        <v>29</v>
      </c>
      <c r="EW44" s="26">
        <f t="shared" si="5"/>
        <v>290</v>
      </c>
    </row>
    <row r="45" spans="1:153" s="9" customFormat="1" ht="18">
      <c r="A45" s="21">
        <v>41</v>
      </c>
      <c r="B45" s="6" t="s">
        <v>117</v>
      </c>
      <c r="C45" s="13" t="s">
        <v>89</v>
      </c>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v>1</v>
      </c>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v>5</v>
      </c>
      <c r="CU45" s="22">
        <v>2</v>
      </c>
      <c r="CV45" s="22"/>
      <c r="CW45" s="22"/>
      <c r="CX45" s="22">
        <v>1</v>
      </c>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55">
        <v>1</v>
      </c>
      <c r="ER45" s="23">
        <f>SUM(D45:EQ45)</f>
        <v>10</v>
      </c>
      <c r="ES45" s="24"/>
      <c r="ET45" s="24">
        <f t="shared" si="3"/>
        <v>10</v>
      </c>
      <c r="EU45" s="25">
        <f t="shared" si="4"/>
        <v>10</v>
      </c>
      <c r="EV45" s="14">
        <v>29</v>
      </c>
      <c r="EW45" s="26">
        <f t="shared" si="5"/>
        <v>290</v>
      </c>
    </row>
    <row r="46" spans="1:153" s="10" customFormat="1" ht="18">
      <c r="A46" s="27">
        <v>42</v>
      </c>
      <c r="B46" s="6" t="s">
        <v>118</v>
      </c>
      <c r="C46" s="13" t="s">
        <v>89</v>
      </c>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v>1</v>
      </c>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v>2</v>
      </c>
      <c r="CV46" s="22"/>
      <c r="CW46" s="22"/>
      <c r="CX46" s="22">
        <v>1</v>
      </c>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55">
        <v>1</v>
      </c>
      <c r="ER46" s="23">
        <f>SUM(D46:EQ46)</f>
        <v>5</v>
      </c>
      <c r="ES46" s="24"/>
      <c r="ET46" s="24">
        <f t="shared" si="3"/>
        <v>5</v>
      </c>
      <c r="EU46" s="25">
        <f t="shared" si="4"/>
        <v>5</v>
      </c>
      <c r="EV46" s="14">
        <v>29</v>
      </c>
      <c r="EW46" s="26">
        <f t="shared" si="5"/>
        <v>145</v>
      </c>
    </row>
    <row r="47" spans="1:153" s="10" customFormat="1" ht="38.25">
      <c r="A47" s="21">
        <v>43</v>
      </c>
      <c r="B47" s="6" t="s">
        <v>119</v>
      </c>
      <c r="C47" s="13" t="s">
        <v>89</v>
      </c>
      <c r="D47" s="22"/>
      <c r="E47" s="22"/>
      <c r="F47" s="22"/>
      <c r="G47" s="22"/>
      <c r="H47" s="22"/>
      <c r="I47" s="22"/>
      <c r="J47" s="22"/>
      <c r="K47" s="22"/>
      <c r="L47" s="22"/>
      <c r="M47" s="22"/>
      <c r="N47" s="22"/>
      <c r="O47" s="22"/>
      <c r="P47" s="22"/>
      <c r="Q47" s="22"/>
      <c r="R47" s="22">
        <v>1</v>
      </c>
      <c r="S47" s="22"/>
      <c r="T47" s="22"/>
      <c r="U47" s="22"/>
      <c r="V47" s="22"/>
      <c r="W47" s="22"/>
      <c r="X47" s="22"/>
      <c r="Y47" s="22"/>
      <c r="Z47" s="22"/>
      <c r="AA47" s="22"/>
      <c r="AB47" s="22"/>
      <c r="AC47" s="22"/>
      <c r="AD47" s="22"/>
      <c r="AE47" s="22"/>
      <c r="AF47" s="22"/>
      <c r="AG47" s="22"/>
      <c r="AH47" s="22"/>
      <c r="AI47" s="22"/>
      <c r="AJ47" s="22"/>
      <c r="AK47" s="22">
        <v>2</v>
      </c>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v>5</v>
      </c>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v>5</v>
      </c>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55">
        <v>2</v>
      </c>
      <c r="ER47" s="23">
        <f>SUM(D47:EQ47)</f>
        <v>15</v>
      </c>
      <c r="ES47" s="24"/>
      <c r="ET47" s="24">
        <f t="shared" si="3"/>
        <v>15</v>
      </c>
      <c r="EU47" s="25">
        <f t="shared" si="4"/>
        <v>15</v>
      </c>
      <c r="EV47" s="14">
        <v>15.5</v>
      </c>
      <c r="EW47" s="26">
        <f t="shared" si="5"/>
        <v>232.5</v>
      </c>
    </row>
    <row r="48" spans="1:153" s="10" customFormat="1" ht="25.5">
      <c r="A48" s="27">
        <v>44</v>
      </c>
      <c r="B48" s="6" t="s">
        <v>181</v>
      </c>
      <c r="C48" s="13" t="s">
        <v>89</v>
      </c>
      <c r="D48" s="22"/>
      <c r="E48" s="22"/>
      <c r="F48" s="22"/>
      <c r="G48" s="22"/>
      <c r="H48" s="22"/>
      <c r="I48" s="22"/>
      <c r="J48" s="22"/>
      <c r="K48" s="22"/>
      <c r="L48" s="22"/>
      <c r="M48" s="22"/>
      <c r="N48" s="22"/>
      <c r="O48" s="22"/>
      <c r="P48" s="22"/>
      <c r="Q48" s="22"/>
      <c r="R48" s="22">
        <v>2</v>
      </c>
      <c r="S48" s="22"/>
      <c r="T48" s="22"/>
      <c r="U48" s="22"/>
      <c r="V48" s="22"/>
      <c r="W48" s="22"/>
      <c r="X48" s="22"/>
      <c r="Y48" s="22"/>
      <c r="Z48" s="22"/>
      <c r="AA48" s="22"/>
      <c r="AB48" s="22"/>
      <c r="AC48" s="22"/>
      <c r="AD48" s="22"/>
      <c r="AE48" s="22"/>
      <c r="AF48" s="22"/>
      <c r="AG48" s="22"/>
      <c r="AH48" s="22"/>
      <c r="AI48" s="22"/>
      <c r="AJ48" s="22"/>
      <c r="AK48" s="22">
        <v>2</v>
      </c>
      <c r="AL48" s="22"/>
      <c r="AM48" s="22"/>
      <c r="AN48" s="22"/>
      <c r="AO48" s="22"/>
      <c r="AP48" s="22"/>
      <c r="AQ48" s="22"/>
      <c r="AR48" s="22"/>
      <c r="AS48" s="22"/>
      <c r="AT48" s="22"/>
      <c r="AU48" s="22"/>
      <c r="AV48" s="22"/>
      <c r="AW48" s="22"/>
      <c r="AX48" s="22"/>
      <c r="AY48" s="22"/>
      <c r="AZ48" s="22"/>
      <c r="BA48" s="22">
        <v>2</v>
      </c>
      <c r="BB48" s="22"/>
      <c r="BC48" s="22"/>
      <c r="BD48" s="22"/>
      <c r="BE48" s="22"/>
      <c r="BF48" s="22"/>
      <c r="BG48" s="22"/>
      <c r="BH48" s="22"/>
      <c r="BI48" s="22"/>
      <c r="BJ48" s="22"/>
      <c r="BK48" s="22"/>
      <c r="BL48" s="22"/>
      <c r="BM48" s="22"/>
      <c r="BN48" s="22"/>
      <c r="BO48" s="22"/>
      <c r="BP48" s="22"/>
      <c r="BQ48" s="22">
        <v>5</v>
      </c>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v>5</v>
      </c>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55"/>
      <c r="ER48" s="23">
        <f>SUM(D48:EQ48)</f>
        <v>16</v>
      </c>
      <c r="ES48" s="24"/>
      <c r="ET48" s="24">
        <f t="shared" si="3"/>
        <v>16</v>
      </c>
      <c r="EU48" s="25">
        <f t="shared" si="4"/>
        <v>16</v>
      </c>
      <c r="EV48" s="14">
        <v>14.5</v>
      </c>
      <c r="EW48" s="26">
        <f t="shared" si="5"/>
        <v>232</v>
      </c>
    </row>
    <row r="49" spans="1:153" s="10" customFormat="1" ht="76.5">
      <c r="A49" s="21">
        <v>45</v>
      </c>
      <c r="B49" s="8" t="s">
        <v>3</v>
      </c>
      <c r="C49" s="13" t="s">
        <v>89</v>
      </c>
      <c r="D49" s="40"/>
      <c r="E49" s="40"/>
      <c r="F49" s="40"/>
      <c r="G49" s="40"/>
      <c r="H49" s="40"/>
      <c r="I49" s="40"/>
      <c r="J49" s="40"/>
      <c r="K49" s="40"/>
      <c r="L49" s="40"/>
      <c r="M49" s="40"/>
      <c r="N49" s="41"/>
      <c r="O49" s="41"/>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22">
        <v>1</v>
      </c>
      <c r="EC49" s="40"/>
      <c r="ED49" s="40"/>
      <c r="EE49" s="40"/>
      <c r="EF49" s="40"/>
      <c r="EG49" s="40"/>
      <c r="EH49" s="40"/>
      <c r="EI49" s="40"/>
      <c r="EJ49" s="40"/>
      <c r="EK49" s="40"/>
      <c r="EL49" s="40"/>
      <c r="EM49" s="40"/>
      <c r="EN49" s="40"/>
      <c r="EO49" s="40"/>
      <c r="EP49" s="40"/>
      <c r="EQ49" s="58"/>
      <c r="ER49" s="23">
        <f>SUM(D49:EQ49)</f>
        <v>1</v>
      </c>
      <c r="ES49" s="37"/>
      <c r="ET49" s="24">
        <f t="shared" si="3"/>
        <v>1</v>
      </c>
      <c r="EU49" s="25">
        <f t="shared" si="4"/>
        <v>1</v>
      </c>
      <c r="EV49" s="38">
        <v>9.5</v>
      </c>
      <c r="EW49" s="26">
        <f t="shared" si="5"/>
        <v>9.5</v>
      </c>
    </row>
    <row r="50" spans="1:153" s="10" customFormat="1" ht="89.25">
      <c r="A50" s="27">
        <v>46</v>
      </c>
      <c r="B50" s="28" t="s">
        <v>120</v>
      </c>
      <c r="C50" s="13" t="s">
        <v>89</v>
      </c>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v>7</v>
      </c>
      <c r="BK50" s="22"/>
      <c r="BL50" s="22">
        <v>1</v>
      </c>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v>1</v>
      </c>
      <c r="CN50" s="22"/>
      <c r="CO50" s="22"/>
      <c r="CP50" s="22"/>
      <c r="CQ50" s="22"/>
      <c r="CR50" s="22"/>
      <c r="CS50" s="22"/>
      <c r="CT50" s="22">
        <v>1</v>
      </c>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55"/>
      <c r="ER50" s="23">
        <f>SUM(D50:EQ50)</f>
        <v>10</v>
      </c>
      <c r="ES50" s="24"/>
      <c r="ET50" s="24">
        <f t="shared" si="3"/>
        <v>10</v>
      </c>
      <c r="EU50" s="25">
        <f t="shared" si="4"/>
        <v>10</v>
      </c>
      <c r="EV50" s="14">
        <v>20</v>
      </c>
      <c r="EW50" s="26">
        <f t="shared" si="5"/>
        <v>200</v>
      </c>
    </row>
    <row r="51" spans="1:153" s="10" customFormat="1" ht="89.25">
      <c r="A51" s="21">
        <v>47</v>
      </c>
      <c r="B51" s="28" t="s">
        <v>121</v>
      </c>
      <c r="C51" s="13" t="s">
        <v>89</v>
      </c>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v>7</v>
      </c>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55"/>
      <c r="ER51" s="23">
        <f>SUM(D51:EQ51)</f>
        <v>7</v>
      </c>
      <c r="ES51" s="24">
        <v>5</v>
      </c>
      <c r="ET51" s="24">
        <f t="shared" si="3"/>
        <v>2</v>
      </c>
      <c r="EU51" s="25">
        <f t="shared" si="4"/>
        <v>2</v>
      </c>
      <c r="EV51" s="14">
        <v>24.5</v>
      </c>
      <c r="EW51" s="26">
        <f t="shared" si="5"/>
        <v>49</v>
      </c>
    </row>
    <row r="52" spans="1:153" s="10" customFormat="1" ht="102">
      <c r="A52" s="27">
        <v>48</v>
      </c>
      <c r="B52" s="28" t="s">
        <v>12</v>
      </c>
      <c r="C52" s="13" t="s">
        <v>89</v>
      </c>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v>7</v>
      </c>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55"/>
      <c r="ER52" s="23">
        <f>SUM(D52:EQ52)</f>
        <v>7</v>
      </c>
      <c r="ES52" s="24"/>
      <c r="ET52" s="24">
        <f t="shared" si="3"/>
        <v>7</v>
      </c>
      <c r="EU52" s="25">
        <f t="shared" si="4"/>
        <v>7</v>
      </c>
      <c r="EV52" s="14">
        <v>18.4</v>
      </c>
      <c r="EW52" s="26">
        <f t="shared" si="5"/>
        <v>128.79999999999998</v>
      </c>
    </row>
    <row r="53" spans="1:153" s="10" customFormat="1" ht="18">
      <c r="A53" s="21">
        <v>49</v>
      </c>
      <c r="B53" s="8" t="s">
        <v>13</v>
      </c>
      <c r="C53" s="13" t="s">
        <v>89</v>
      </c>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v>1</v>
      </c>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55"/>
      <c r="ER53" s="23">
        <f>SUM(D53:EQ53)</f>
        <v>1</v>
      </c>
      <c r="ES53" s="24"/>
      <c r="ET53" s="24">
        <f t="shared" si="3"/>
        <v>1</v>
      </c>
      <c r="EU53" s="25">
        <f t="shared" si="4"/>
        <v>1</v>
      </c>
      <c r="EV53" s="14">
        <v>16</v>
      </c>
      <c r="EW53" s="26">
        <f t="shared" si="5"/>
        <v>16</v>
      </c>
    </row>
    <row r="54" spans="1:153" s="10" customFormat="1" ht="25.5">
      <c r="A54" s="27">
        <v>50</v>
      </c>
      <c r="B54" s="8" t="s">
        <v>122</v>
      </c>
      <c r="C54" s="13" t="s">
        <v>89</v>
      </c>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v>5</v>
      </c>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55"/>
      <c r="ER54" s="23">
        <f>SUM(D54:EQ54)</f>
        <v>5</v>
      </c>
      <c r="ES54" s="24"/>
      <c r="ET54" s="24">
        <f t="shared" si="3"/>
        <v>5</v>
      </c>
      <c r="EU54" s="25">
        <f t="shared" si="4"/>
        <v>5</v>
      </c>
      <c r="EV54" s="14">
        <v>14.5</v>
      </c>
      <c r="EW54" s="26">
        <f t="shared" si="5"/>
        <v>72.5</v>
      </c>
    </row>
    <row r="55" spans="1:153" s="10" customFormat="1" ht="25.5">
      <c r="A55" s="21">
        <v>51</v>
      </c>
      <c r="B55" s="8" t="s">
        <v>40</v>
      </c>
      <c r="C55" s="13" t="s">
        <v>89</v>
      </c>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v>1</v>
      </c>
      <c r="AX55" s="22"/>
      <c r="AY55" s="22"/>
      <c r="AZ55" s="22"/>
      <c r="BA55" s="22"/>
      <c r="BB55" s="22"/>
      <c r="BC55" s="22"/>
      <c r="BD55" s="22">
        <v>1</v>
      </c>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55"/>
      <c r="ER55" s="23">
        <f>SUM(D55:EQ55)</f>
        <v>2</v>
      </c>
      <c r="ES55" s="37"/>
      <c r="ET55" s="24">
        <f t="shared" si="3"/>
        <v>2</v>
      </c>
      <c r="EU55" s="25">
        <f t="shared" si="4"/>
        <v>2</v>
      </c>
      <c r="EV55" s="38">
        <v>24</v>
      </c>
      <c r="EW55" s="26">
        <f t="shared" si="5"/>
        <v>48</v>
      </c>
    </row>
    <row r="56" spans="1:153" s="10" customFormat="1" ht="25.5">
      <c r="A56" s="27">
        <v>52</v>
      </c>
      <c r="B56" s="8" t="s">
        <v>41</v>
      </c>
      <c r="C56" s="13" t="s">
        <v>89</v>
      </c>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v>1</v>
      </c>
      <c r="AX56" s="22"/>
      <c r="AY56" s="22"/>
      <c r="AZ56" s="22"/>
      <c r="BA56" s="22"/>
      <c r="BB56" s="22"/>
      <c r="BC56" s="22"/>
      <c r="BD56" s="22">
        <v>1</v>
      </c>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55"/>
      <c r="ER56" s="23">
        <f>SUM(D56:EQ56)</f>
        <v>2</v>
      </c>
      <c r="ES56" s="39"/>
      <c r="ET56" s="24">
        <f t="shared" si="3"/>
        <v>2</v>
      </c>
      <c r="EU56" s="25">
        <f t="shared" si="4"/>
        <v>2</v>
      </c>
      <c r="EV56" s="38">
        <v>28.5</v>
      </c>
      <c r="EW56" s="26">
        <f t="shared" si="5"/>
        <v>57</v>
      </c>
    </row>
    <row r="57" spans="1:153" s="10" customFormat="1" ht="25.5">
      <c r="A57" s="21">
        <v>53</v>
      </c>
      <c r="B57" s="1" t="s">
        <v>123</v>
      </c>
      <c r="C57" s="13" t="s">
        <v>89</v>
      </c>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v>3</v>
      </c>
      <c r="BB57" s="22">
        <v>1</v>
      </c>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55"/>
      <c r="ER57" s="23">
        <f>SUM(D57:EQ57)</f>
        <v>4</v>
      </c>
      <c r="ES57" s="24">
        <v>1</v>
      </c>
      <c r="ET57" s="24">
        <f t="shared" si="3"/>
        <v>3</v>
      </c>
      <c r="EU57" s="25">
        <f t="shared" si="4"/>
        <v>3</v>
      </c>
      <c r="EV57" s="14">
        <v>12</v>
      </c>
      <c r="EW57" s="26">
        <f t="shared" si="5"/>
        <v>36</v>
      </c>
    </row>
    <row r="58" spans="1:153" s="10" customFormat="1" ht="38.25">
      <c r="A58" s="27">
        <v>54</v>
      </c>
      <c r="B58" s="8" t="s">
        <v>60</v>
      </c>
      <c r="C58" s="13" t="s">
        <v>89</v>
      </c>
      <c r="D58" s="40"/>
      <c r="E58" s="40"/>
      <c r="F58" s="40"/>
      <c r="G58" s="40"/>
      <c r="H58" s="40"/>
      <c r="I58" s="40"/>
      <c r="J58" s="40"/>
      <c r="K58" s="40"/>
      <c r="L58" s="40"/>
      <c r="M58" s="40"/>
      <c r="N58" s="41"/>
      <c r="O58" s="41"/>
      <c r="P58" s="40"/>
      <c r="Q58" s="40"/>
      <c r="R58" s="40"/>
      <c r="S58" s="40"/>
      <c r="T58" s="40"/>
      <c r="U58" s="40"/>
      <c r="V58" s="40"/>
      <c r="W58" s="40"/>
      <c r="X58" s="22">
        <v>2</v>
      </c>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58"/>
      <c r="ER58" s="23">
        <f>SUM(D58:EQ58)</f>
        <v>2</v>
      </c>
      <c r="ES58" s="37"/>
      <c r="ET58" s="24">
        <f t="shared" si="3"/>
        <v>2</v>
      </c>
      <c r="EU58" s="25">
        <f t="shared" si="4"/>
        <v>2</v>
      </c>
      <c r="EV58" s="38">
        <v>20.5</v>
      </c>
      <c r="EW58" s="26">
        <f t="shared" si="5"/>
        <v>41</v>
      </c>
    </row>
    <row r="59" spans="1:153" s="10" customFormat="1" ht="38.25">
      <c r="A59" s="21">
        <v>55</v>
      </c>
      <c r="B59" s="8" t="s">
        <v>14</v>
      </c>
      <c r="C59" s="13" t="s">
        <v>89</v>
      </c>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v>1</v>
      </c>
      <c r="EN59" s="22"/>
      <c r="EO59" s="22"/>
      <c r="EP59" s="22"/>
      <c r="EQ59" s="55"/>
      <c r="ER59" s="23">
        <f>SUM(D59:EQ59)</f>
        <v>1</v>
      </c>
      <c r="ES59" s="24"/>
      <c r="ET59" s="24">
        <f t="shared" si="3"/>
        <v>1</v>
      </c>
      <c r="EU59" s="25">
        <f t="shared" si="4"/>
        <v>1</v>
      </c>
      <c r="EV59" s="14">
        <v>25.2</v>
      </c>
      <c r="EW59" s="26">
        <f t="shared" si="5"/>
        <v>25.2</v>
      </c>
    </row>
    <row r="60" spans="1:153" s="10" customFormat="1" ht="38.25">
      <c r="A60" s="27">
        <v>56</v>
      </c>
      <c r="B60" s="8" t="s">
        <v>15</v>
      </c>
      <c r="C60" s="13" t="s">
        <v>89</v>
      </c>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v>1</v>
      </c>
      <c r="EN60" s="22"/>
      <c r="EO60" s="22"/>
      <c r="EP60" s="22"/>
      <c r="EQ60" s="55"/>
      <c r="ER60" s="23">
        <f>SUM(D60:EQ60)</f>
        <v>1</v>
      </c>
      <c r="ES60" s="24"/>
      <c r="ET60" s="24">
        <f t="shared" si="3"/>
        <v>1</v>
      </c>
      <c r="EU60" s="25">
        <f t="shared" si="4"/>
        <v>1</v>
      </c>
      <c r="EV60" s="14">
        <v>25.2</v>
      </c>
      <c r="EW60" s="26">
        <f t="shared" si="5"/>
        <v>25.2</v>
      </c>
    </row>
    <row r="61" spans="1:153" s="10" customFormat="1" ht="38.25">
      <c r="A61" s="21">
        <v>57</v>
      </c>
      <c r="B61" s="8" t="s">
        <v>16</v>
      </c>
      <c r="C61" s="13" t="s">
        <v>89</v>
      </c>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v>1</v>
      </c>
      <c r="EN61" s="22"/>
      <c r="EO61" s="22"/>
      <c r="EP61" s="22"/>
      <c r="EQ61" s="55"/>
      <c r="ER61" s="23">
        <f>SUM(D61:EQ61)</f>
        <v>1</v>
      </c>
      <c r="ES61" s="24"/>
      <c r="ET61" s="24">
        <f t="shared" si="3"/>
        <v>1</v>
      </c>
      <c r="EU61" s="25">
        <f t="shared" si="4"/>
        <v>1</v>
      </c>
      <c r="EV61" s="14">
        <v>25.2</v>
      </c>
      <c r="EW61" s="26">
        <f t="shared" si="5"/>
        <v>25.2</v>
      </c>
    </row>
    <row r="62" spans="1:153" s="10" customFormat="1" ht="18">
      <c r="A62" s="27">
        <v>58</v>
      </c>
      <c r="B62" s="29" t="s">
        <v>124</v>
      </c>
      <c r="C62" s="13" t="s">
        <v>89</v>
      </c>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v>2</v>
      </c>
      <c r="AK62" s="22"/>
      <c r="AL62" s="22">
        <v>2</v>
      </c>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55"/>
      <c r="ER62" s="23">
        <f>SUM(D62:EQ62)</f>
        <v>4</v>
      </c>
      <c r="ES62" s="24"/>
      <c r="ET62" s="24">
        <f t="shared" si="3"/>
        <v>4</v>
      </c>
      <c r="EU62" s="25">
        <f t="shared" si="4"/>
        <v>4</v>
      </c>
      <c r="EV62" s="14">
        <v>8.5</v>
      </c>
      <c r="EW62" s="26">
        <f t="shared" si="5"/>
        <v>34</v>
      </c>
    </row>
    <row r="63" spans="1:153" s="10" customFormat="1" ht="18">
      <c r="A63" s="21">
        <v>59</v>
      </c>
      <c r="B63" s="29" t="s">
        <v>125</v>
      </c>
      <c r="C63" s="13" t="s">
        <v>89</v>
      </c>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v>2</v>
      </c>
      <c r="AK63" s="22"/>
      <c r="AL63" s="22">
        <v>2</v>
      </c>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55"/>
      <c r="ER63" s="23">
        <f>SUM(D63:EQ63)</f>
        <v>4</v>
      </c>
      <c r="ES63" s="24"/>
      <c r="ET63" s="24">
        <f t="shared" si="3"/>
        <v>4</v>
      </c>
      <c r="EU63" s="25">
        <f t="shared" si="4"/>
        <v>4</v>
      </c>
      <c r="EV63" s="14">
        <v>8.5</v>
      </c>
      <c r="EW63" s="26">
        <f t="shared" si="5"/>
        <v>34</v>
      </c>
    </row>
    <row r="64" spans="1:153" s="10" customFormat="1" ht="18">
      <c r="A64" s="27">
        <v>60</v>
      </c>
      <c r="B64" s="29" t="s">
        <v>126</v>
      </c>
      <c r="C64" s="13" t="s">
        <v>89</v>
      </c>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v>3</v>
      </c>
      <c r="AK64" s="22"/>
      <c r="AL64" s="22">
        <v>2</v>
      </c>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55"/>
      <c r="ER64" s="23">
        <f>SUM(D64:EQ64)</f>
        <v>5</v>
      </c>
      <c r="ES64" s="24"/>
      <c r="ET64" s="24">
        <f t="shared" si="3"/>
        <v>5</v>
      </c>
      <c r="EU64" s="25">
        <f t="shared" si="4"/>
        <v>5</v>
      </c>
      <c r="EV64" s="14">
        <v>8.5</v>
      </c>
      <c r="EW64" s="26">
        <f t="shared" si="5"/>
        <v>42.5</v>
      </c>
    </row>
    <row r="65" spans="1:153" s="10" customFormat="1" ht="18">
      <c r="A65" s="21">
        <v>61</v>
      </c>
      <c r="B65" s="29" t="s">
        <v>127</v>
      </c>
      <c r="C65" s="13" t="s">
        <v>89</v>
      </c>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v>2</v>
      </c>
      <c r="AK65" s="22"/>
      <c r="AL65" s="22">
        <v>5</v>
      </c>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55"/>
      <c r="ER65" s="23">
        <f>SUM(D65:EQ65)</f>
        <v>7</v>
      </c>
      <c r="ES65" s="24"/>
      <c r="ET65" s="24">
        <f t="shared" si="3"/>
        <v>7</v>
      </c>
      <c r="EU65" s="25">
        <f t="shared" si="4"/>
        <v>7</v>
      </c>
      <c r="EV65" s="14">
        <v>19.5</v>
      </c>
      <c r="EW65" s="26">
        <f t="shared" si="5"/>
        <v>136.5</v>
      </c>
    </row>
    <row r="66" spans="1:153" s="10" customFormat="1" ht="25.5">
      <c r="A66" s="27">
        <v>62</v>
      </c>
      <c r="B66" s="8" t="s">
        <v>128</v>
      </c>
      <c r="C66" s="13" t="s">
        <v>89</v>
      </c>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v>2</v>
      </c>
      <c r="AH66" s="22"/>
      <c r="AI66" s="22"/>
      <c r="AJ66" s="22"/>
      <c r="AK66" s="22"/>
      <c r="AL66" s="22"/>
      <c r="AM66" s="22"/>
      <c r="AN66" s="22"/>
      <c r="AO66" s="22"/>
      <c r="AP66" s="22"/>
      <c r="AQ66" s="22"/>
      <c r="AR66" s="22"/>
      <c r="AS66" s="22"/>
      <c r="AT66" s="22"/>
      <c r="AU66" s="22"/>
      <c r="AV66" s="22">
        <v>1</v>
      </c>
      <c r="AW66" s="22">
        <v>1</v>
      </c>
      <c r="AX66" s="22"/>
      <c r="AY66" s="22">
        <v>5</v>
      </c>
      <c r="AZ66" s="22">
        <v>5</v>
      </c>
      <c r="BA66" s="22"/>
      <c r="BB66" s="22"/>
      <c r="BC66" s="22"/>
      <c r="BD66" s="22">
        <v>1</v>
      </c>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v>1</v>
      </c>
      <c r="EE66" s="22"/>
      <c r="EF66" s="22"/>
      <c r="EG66" s="22"/>
      <c r="EH66" s="22"/>
      <c r="EI66" s="22"/>
      <c r="EJ66" s="22"/>
      <c r="EK66" s="22"/>
      <c r="EL66" s="22"/>
      <c r="EM66" s="22">
        <v>2</v>
      </c>
      <c r="EN66" s="22"/>
      <c r="EO66" s="22"/>
      <c r="EP66" s="22"/>
      <c r="EQ66" s="55"/>
      <c r="ER66" s="23">
        <f>SUM(D66:EQ66)</f>
        <v>18</v>
      </c>
      <c r="ES66" s="24"/>
      <c r="ET66" s="24">
        <f t="shared" si="3"/>
        <v>18</v>
      </c>
      <c r="EU66" s="25">
        <f t="shared" si="4"/>
        <v>18</v>
      </c>
      <c r="EV66" s="14">
        <v>11.4</v>
      </c>
      <c r="EW66" s="26">
        <f t="shared" si="5"/>
        <v>205.20000000000002</v>
      </c>
    </row>
    <row r="67" spans="1:153" s="9" customFormat="1" ht="25.5">
      <c r="A67" s="21">
        <v>63</v>
      </c>
      <c r="B67" s="8" t="s">
        <v>129</v>
      </c>
      <c r="C67" s="13" t="s">
        <v>89</v>
      </c>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v>2</v>
      </c>
      <c r="AH67" s="22"/>
      <c r="AI67" s="22"/>
      <c r="AJ67" s="22"/>
      <c r="AK67" s="22"/>
      <c r="AL67" s="22"/>
      <c r="AM67" s="22"/>
      <c r="AN67" s="22"/>
      <c r="AO67" s="22"/>
      <c r="AP67" s="22"/>
      <c r="AQ67" s="22"/>
      <c r="AR67" s="22"/>
      <c r="AS67" s="22"/>
      <c r="AT67" s="22"/>
      <c r="AU67" s="22"/>
      <c r="AV67" s="22">
        <v>2</v>
      </c>
      <c r="AW67" s="22">
        <v>3</v>
      </c>
      <c r="AX67" s="22"/>
      <c r="AY67" s="22">
        <v>5</v>
      </c>
      <c r="AZ67" s="22">
        <v>5</v>
      </c>
      <c r="BA67" s="22"/>
      <c r="BB67" s="22"/>
      <c r="BC67" s="22">
        <v>1</v>
      </c>
      <c r="BD67" s="22">
        <v>1</v>
      </c>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v>5</v>
      </c>
      <c r="EN67" s="22"/>
      <c r="EO67" s="22"/>
      <c r="EP67" s="22"/>
      <c r="EQ67" s="55"/>
      <c r="ER67" s="23">
        <f>SUM(D67:EQ67)</f>
        <v>24</v>
      </c>
      <c r="ES67" s="24"/>
      <c r="ET67" s="24">
        <f t="shared" si="3"/>
        <v>24</v>
      </c>
      <c r="EU67" s="25">
        <f t="shared" si="4"/>
        <v>24</v>
      </c>
      <c r="EV67" s="14">
        <v>15</v>
      </c>
      <c r="EW67" s="26">
        <f t="shared" si="5"/>
        <v>360</v>
      </c>
    </row>
    <row r="68" spans="1:153" s="9" customFormat="1" ht="25.5">
      <c r="A68" s="27">
        <v>64</v>
      </c>
      <c r="B68" s="8" t="s">
        <v>130</v>
      </c>
      <c r="C68" s="13" t="s">
        <v>89</v>
      </c>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v>2</v>
      </c>
      <c r="AH68" s="22"/>
      <c r="AI68" s="22"/>
      <c r="AJ68" s="22"/>
      <c r="AK68" s="22"/>
      <c r="AL68" s="22"/>
      <c r="AM68" s="22"/>
      <c r="AN68" s="22"/>
      <c r="AO68" s="22"/>
      <c r="AP68" s="22"/>
      <c r="AQ68" s="22"/>
      <c r="AR68" s="22"/>
      <c r="AS68" s="22"/>
      <c r="AT68" s="22"/>
      <c r="AU68" s="22"/>
      <c r="AV68" s="22">
        <v>1</v>
      </c>
      <c r="AW68" s="22">
        <v>1</v>
      </c>
      <c r="AX68" s="22"/>
      <c r="AY68" s="22">
        <v>5</v>
      </c>
      <c r="AZ68" s="22">
        <v>5</v>
      </c>
      <c r="BA68" s="22"/>
      <c r="BB68" s="22"/>
      <c r="BC68" s="22"/>
      <c r="BD68" s="22">
        <v>1</v>
      </c>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v>2</v>
      </c>
      <c r="EN68" s="22"/>
      <c r="EO68" s="22"/>
      <c r="EP68" s="22"/>
      <c r="EQ68" s="55"/>
      <c r="ER68" s="23">
        <f>SUM(D68:EQ68)</f>
        <v>17</v>
      </c>
      <c r="ES68" s="24"/>
      <c r="ET68" s="24">
        <f aca="true" t="shared" si="6" ref="ET68:ET99">SUM(ER68-ES68)</f>
        <v>17</v>
      </c>
      <c r="EU68" s="25">
        <f aca="true" t="shared" si="7" ref="EU68:EU99">SUM(ER68-ES68)</f>
        <v>17</v>
      </c>
      <c r="EV68" s="14">
        <v>11.4</v>
      </c>
      <c r="EW68" s="26">
        <f aca="true" t="shared" si="8" ref="EW68:EW99">SUM(ET68*EV68)</f>
        <v>193.8</v>
      </c>
    </row>
    <row r="69" spans="1:153" s="9" customFormat="1" ht="25.5">
      <c r="A69" s="21">
        <v>65</v>
      </c>
      <c r="B69" s="8" t="s">
        <v>131</v>
      </c>
      <c r="C69" s="13" t="s">
        <v>89</v>
      </c>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v>2</v>
      </c>
      <c r="AH69" s="22"/>
      <c r="AI69" s="22"/>
      <c r="AJ69" s="22"/>
      <c r="AK69" s="22"/>
      <c r="AL69" s="22"/>
      <c r="AM69" s="22"/>
      <c r="AN69" s="22"/>
      <c r="AO69" s="22"/>
      <c r="AP69" s="22"/>
      <c r="AQ69" s="22"/>
      <c r="AR69" s="22"/>
      <c r="AS69" s="22"/>
      <c r="AT69" s="22"/>
      <c r="AU69" s="22"/>
      <c r="AV69" s="22">
        <v>1</v>
      </c>
      <c r="AW69" s="22">
        <v>1</v>
      </c>
      <c r="AX69" s="22"/>
      <c r="AY69" s="22">
        <v>5</v>
      </c>
      <c r="AZ69" s="22">
        <v>5</v>
      </c>
      <c r="BA69" s="22"/>
      <c r="BB69" s="22"/>
      <c r="BC69" s="22"/>
      <c r="BD69" s="22">
        <v>1</v>
      </c>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v>2</v>
      </c>
      <c r="EN69" s="22"/>
      <c r="EO69" s="22"/>
      <c r="EP69" s="22"/>
      <c r="EQ69" s="55"/>
      <c r="ER69" s="23">
        <f>SUM(D69:EQ69)</f>
        <v>17</v>
      </c>
      <c r="ES69" s="24"/>
      <c r="ET69" s="24">
        <f t="shared" si="6"/>
        <v>17</v>
      </c>
      <c r="EU69" s="25">
        <f t="shared" si="7"/>
        <v>17</v>
      </c>
      <c r="EV69" s="14">
        <v>11.4</v>
      </c>
      <c r="EW69" s="26">
        <f t="shared" si="8"/>
        <v>193.8</v>
      </c>
    </row>
    <row r="70" spans="1:153" s="9" customFormat="1" ht="25.5">
      <c r="A70" s="27">
        <v>66</v>
      </c>
      <c r="B70" s="8" t="s">
        <v>48</v>
      </c>
      <c r="C70" s="13" t="s">
        <v>89</v>
      </c>
      <c r="D70" s="40"/>
      <c r="E70" s="40"/>
      <c r="F70" s="40"/>
      <c r="G70" s="40"/>
      <c r="H70" s="40"/>
      <c r="I70" s="40"/>
      <c r="J70" s="40"/>
      <c r="K70" s="40"/>
      <c r="L70" s="40"/>
      <c r="M70" s="40"/>
      <c r="N70" s="41"/>
      <c r="O70" s="41"/>
      <c r="P70" s="40"/>
      <c r="Q70" s="40"/>
      <c r="R70" s="40"/>
      <c r="S70" s="40"/>
      <c r="T70" s="40"/>
      <c r="U70" s="40"/>
      <c r="V70" s="40"/>
      <c r="W70" s="40"/>
      <c r="X70" s="40"/>
      <c r="Y70" s="40"/>
      <c r="Z70" s="40"/>
      <c r="AA70" s="40"/>
      <c r="AB70" s="40"/>
      <c r="AC70" s="40"/>
      <c r="AD70" s="40"/>
      <c r="AE70" s="40"/>
      <c r="AF70" s="40"/>
      <c r="AG70" s="40"/>
      <c r="AH70" s="40"/>
      <c r="AI70" s="22">
        <v>1</v>
      </c>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58"/>
      <c r="ER70" s="23">
        <f>SUM(D70:EQ70)</f>
        <v>1</v>
      </c>
      <c r="ES70" s="37"/>
      <c r="ET70" s="24">
        <f t="shared" si="6"/>
        <v>1</v>
      </c>
      <c r="EU70" s="25">
        <f t="shared" si="7"/>
        <v>1</v>
      </c>
      <c r="EV70" s="38">
        <v>13</v>
      </c>
      <c r="EW70" s="26">
        <f t="shared" si="8"/>
        <v>13</v>
      </c>
    </row>
    <row r="71" spans="1:153" s="12" customFormat="1" ht="18">
      <c r="A71" s="21">
        <v>67</v>
      </c>
      <c r="B71" s="6" t="s">
        <v>96</v>
      </c>
      <c r="C71" s="13" t="s">
        <v>89</v>
      </c>
      <c r="D71" s="22"/>
      <c r="E71" s="22">
        <v>50</v>
      </c>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v>3</v>
      </c>
      <c r="CS71" s="22"/>
      <c r="CT71" s="22"/>
      <c r="CU71" s="22"/>
      <c r="CV71" s="22"/>
      <c r="CW71" s="22"/>
      <c r="CX71" s="22"/>
      <c r="CY71" s="22"/>
      <c r="CZ71" s="22"/>
      <c r="DA71" s="22">
        <v>1</v>
      </c>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55"/>
      <c r="ER71" s="23">
        <f>SUM(D71:EQ71)</f>
        <v>54</v>
      </c>
      <c r="ES71" s="24"/>
      <c r="ET71" s="24">
        <f t="shared" si="6"/>
        <v>54</v>
      </c>
      <c r="EU71" s="25">
        <f t="shared" si="7"/>
        <v>54</v>
      </c>
      <c r="EV71" s="14">
        <v>18.4</v>
      </c>
      <c r="EW71" s="26">
        <f t="shared" si="8"/>
        <v>993.5999999999999</v>
      </c>
    </row>
    <row r="72" spans="1:153" s="9" customFormat="1" ht="18">
      <c r="A72" s="27">
        <v>68</v>
      </c>
      <c r="B72" s="6" t="s">
        <v>97</v>
      </c>
      <c r="C72" s="13" t="s">
        <v>89</v>
      </c>
      <c r="D72" s="22"/>
      <c r="E72" s="22">
        <v>50</v>
      </c>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v>2</v>
      </c>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v>3</v>
      </c>
      <c r="CS72" s="22"/>
      <c r="CT72" s="22"/>
      <c r="CU72" s="22"/>
      <c r="CV72" s="22"/>
      <c r="CW72" s="22"/>
      <c r="CX72" s="22"/>
      <c r="CY72" s="22"/>
      <c r="CZ72" s="22"/>
      <c r="DA72" s="22">
        <v>1</v>
      </c>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55"/>
      <c r="ER72" s="23">
        <f>SUM(D72:EQ72)</f>
        <v>56</v>
      </c>
      <c r="ES72" s="24"/>
      <c r="ET72" s="24">
        <f t="shared" si="6"/>
        <v>56</v>
      </c>
      <c r="EU72" s="25">
        <f t="shared" si="7"/>
        <v>56</v>
      </c>
      <c r="EV72" s="14">
        <v>18.4</v>
      </c>
      <c r="EW72" s="26">
        <f t="shared" si="8"/>
        <v>1030.3999999999999</v>
      </c>
    </row>
    <row r="73" spans="1:153" s="9" customFormat="1" ht="24.75" customHeight="1">
      <c r="A73" s="21">
        <v>69</v>
      </c>
      <c r="B73" s="6" t="s">
        <v>98</v>
      </c>
      <c r="C73" s="13" t="s">
        <v>89</v>
      </c>
      <c r="D73" s="22"/>
      <c r="E73" s="22">
        <v>50</v>
      </c>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v>2</v>
      </c>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v>3</v>
      </c>
      <c r="CS73" s="22"/>
      <c r="CT73" s="22"/>
      <c r="CU73" s="22"/>
      <c r="CV73" s="22"/>
      <c r="CW73" s="22"/>
      <c r="CX73" s="22"/>
      <c r="CY73" s="22"/>
      <c r="CZ73" s="22"/>
      <c r="DA73" s="22">
        <v>1</v>
      </c>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55"/>
      <c r="ER73" s="23">
        <f>SUM(D73:EQ73)</f>
        <v>56</v>
      </c>
      <c r="ES73" s="24"/>
      <c r="ET73" s="24">
        <f t="shared" si="6"/>
        <v>56</v>
      </c>
      <c r="EU73" s="25">
        <f t="shared" si="7"/>
        <v>56</v>
      </c>
      <c r="EV73" s="14">
        <v>18.4</v>
      </c>
      <c r="EW73" s="26">
        <f t="shared" si="8"/>
        <v>1030.3999999999999</v>
      </c>
    </row>
    <row r="74" spans="1:153" s="9" customFormat="1" ht="18">
      <c r="A74" s="27">
        <v>70</v>
      </c>
      <c r="B74" s="6" t="s">
        <v>99</v>
      </c>
      <c r="C74" s="13" t="s">
        <v>89</v>
      </c>
      <c r="D74" s="22"/>
      <c r="E74" s="22">
        <v>50</v>
      </c>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v>5</v>
      </c>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v>3</v>
      </c>
      <c r="CS74" s="22"/>
      <c r="CT74" s="22"/>
      <c r="CU74" s="22"/>
      <c r="CV74" s="22"/>
      <c r="CW74" s="22"/>
      <c r="CX74" s="22"/>
      <c r="CY74" s="22"/>
      <c r="CZ74" s="22"/>
      <c r="DA74" s="22">
        <v>1</v>
      </c>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55"/>
      <c r="ER74" s="23">
        <f>SUM(D74:EQ74)</f>
        <v>59</v>
      </c>
      <c r="ES74" s="24">
        <v>8</v>
      </c>
      <c r="ET74" s="24">
        <f t="shared" si="6"/>
        <v>51</v>
      </c>
      <c r="EU74" s="25">
        <f t="shared" si="7"/>
        <v>51</v>
      </c>
      <c r="EV74" s="14">
        <v>24.4</v>
      </c>
      <c r="EW74" s="26">
        <f t="shared" si="8"/>
        <v>1244.3999999999999</v>
      </c>
    </row>
    <row r="75" spans="1:153" s="9" customFormat="1" ht="25.5">
      <c r="A75" s="21">
        <v>71</v>
      </c>
      <c r="B75" s="8" t="s">
        <v>132</v>
      </c>
      <c r="C75" s="13" t="s">
        <v>89</v>
      </c>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v>3</v>
      </c>
      <c r="BE75" s="22"/>
      <c r="BF75" s="22"/>
      <c r="BG75" s="22"/>
      <c r="BH75" s="22"/>
      <c r="BI75" s="22"/>
      <c r="BJ75" s="22"/>
      <c r="BK75" s="22"/>
      <c r="BL75" s="22">
        <v>1</v>
      </c>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55"/>
      <c r="ER75" s="23">
        <f>SUM(D75:EQ75)</f>
        <v>4</v>
      </c>
      <c r="ES75" s="24"/>
      <c r="ET75" s="24">
        <f t="shared" si="6"/>
        <v>4</v>
      </c>
      <c r="EU75" s="25">
        <f t="shared" si="7"/>
        <v>4</v>
      </c>
      <c r="EV75" s="14">
        <v>17.5</v>
      </c>
      <c r="EW75" s="26">
        <f t="shared" si="8"/>
        <v>70</v>
      </c>
    </row>
    <row r="76" spans="1:153" s="9" customFormat="1" ht="18">
      <c r="A76" s="27">
        <v>72</v>
      </c>
      <c r="B76" s="29" t="s">
        <v>71</v>
      </c>
      <c r="C76" s="13" t="s">
        <v>89</v>
      </c>
      <c r="D76" s="40"/>
      <c r="E76" s="40"/>
      <c r="F76" s="40"/>
      <c r="G76" s="40"/>
      <c r="H76" s="40"/>
      <c r="I76" s="40"/>
      <c r="J76" s="40"/>
      <c r="K76" s="40"/>
      <c r="L76" s="40"/>
      <c r="M76" s="40"/>
      <c r="N76" s="41"/>
      <c r="O76" s="41"/>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4"/>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4">
        <v>1</v>
      </c>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58"/>
      <c r="ER76" s="23">
        <f>SUM(D76:EQ76)</f>
        <v>1</v>
      </c>
      <c r="ES76" s="37"/>
      <c r="ET76" s="24">
        <f t="shared" si="6"/>
        <v>1</v>
      </c>
      <c r="EU76" s="25">
        <f t="shared" si="7"/>
        <v>1</v>
      </c>
      <c r="EV76" s="38">
        <v>49</v>
      </c>
      <c r="EW76" s="26">
        <f t="shared" si="8"/>
        <v>49</v>
      </c>
    </row>
    <row r="77" spans="1:153" s="9" customFormat="1" ht="18">
      <c r="A77" s="21">
        <v>73</v>
      </c>
      <c r="B77" s="29" t="s">
        <v>76</v>
      </c>
      <c r="C77" s="13" t="s">
        <v>89</v>
      </c>
      <c r="D77" s="40"/>
      <c r="E77" s="40"/>
      <c r="F77" s="40"/>
      <c r="G77" s="40"/>
      <c r="H77" s="40"/>
      <c r="I77" s="40"/>
      <c r="J77" s="40"/>
      <c r="K77" s="40"/>
      <c r="L77" s="40"/>
      <c r="M77" s="40"/>
      <c r="N77" s="41"/>
      <c r="O77" s="41"/>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4">
        <v>1</v>
      </c>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4"/>
      <c r="EC77" s="40"/>
      <c r="ED77" s="40"/>
      <c r="EE77" s="40"/>
      <c r="EF77" s="40"/>
      <c r="EG77" s="40"/>
      <c r="EH77" s="40"/>
      <c r="EI77" s="40"/>
      <c r="EJ77" s="40"/>
      <c r="EK77" s="40"/>
      <c r="EL77" s="40"/>
      <c r="EM77" s="40"/>
      <c r="EN77" s="40"/>
      <c r="EO77" s="40"/>
      <c r="EP77" s="40"/>
      <c r="EQ77" s="58"/>
      <c r="ER77" s="23">
        <f>SUM(D77:EQ77)</f>
        <v>1</v>
      </c>
      <c r="ES77" s="37"/>
      <c r="ET77" s="24">
        <f t="shared" si="6"/>
        <v>1</v>
      </c>
      <c r="EU77" s="25">
        <f t="shared" si="7"/>
        <v>1</v>
      </c>
      <c r="EV77" s="38">
        <v>49</v>
      </c>
      <c r="EW77" s="26">
        <f t="shared" si="8"/>
        <v>49</v>
      </c>
    </row>
    <row r="78" spans="1:153" s="9" customFormat="1" ht="18">
      <c r="A78" s="27">
        <v>74</v>
      </c>
      <c r="B78" s="29" t="s">
        <v>72</v>
      </c>
      <c r="C78" s="13" t="s">
        <v>89</v>
      </c>
      <c r="D78" s="40"/>
      <c r="E78" s="40"/>
      <c r="F78" s="40"/>
      <c r="G78" s="40"/>
      <c r="H78" s="40"/>
      <c r="I78" s="40"/>
      <c r="J78" s="40"/>
      <c r="K78" s="40"/>
      <c r="L78" s="40"/>
      <c r="M78" s="40"/>
      <c r="N78" s="41"/>
      <c r="O78" s="41"/>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4"/>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4">
        <v>1</v>
      </c>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58"/>
      <c r="ER78" s="23">
        <f>SUM(D78:EQ78)</f>
        <v>1</v>
      </c>
      <c r="ES78" s="37"/>
      <c r="ET78" s="24">
        <f t="shared" si="6"/>
        <v>1</v>
      </c>
      <c r="EU78" s="25">
        <f t="shared" si="7"/>
        <v>1</v>
      </c>
      <c r="EV78" s="38">
        <v>49</v>
      </c>
      <c r="EW78" s="26">
        <f t="shared" si="8"/>
        <v>49</v>
      </c>
    </row>
    <row r="79" spans="1:153" s="9" customFormat="1" ht="18">
      <c r="A79" s="21">
        <v>75</v>
      </c>
      <c r="B79" s="29" t="s">
        <v>73</v>
      </c>
      <c r="C79" s="13" t="s">
        <v>89</v>
      </c>
      <c r="D79" s="40"/>
      <c r="E79" s="40"/>
      <c r="F79" s="40"/>
      <c r="G79" s="40"/>
      <c r="H79" s="40"/>
      <c r="I79" s="40"/>
      <c r="J79" s="40"/>
      <c r="K79" s="40"/>
      <c r="L79" s="40"/>
      <c r="M79" s="40"/>
      <c r="N79" s="41"/>
      <c r="O79" s="41"/>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4"/>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4">
        <v>1</v>
      </c>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58"/>
      <c r="ER79" s="23">
        <f>SUM(D79:EQ79)</f>
        <v>1</v>
      </c>
      <c r="ES79" s="37"/>
      <c r="ET79" s="24">
        <f t="shared" si="6"/>
        <v>1</v>
      </c>
      <c r="EU79" s="25">
        <f t="shared" si="7"/>
        <v>1</v>
      </c>
      <c r="EV79" s="38">
        <v>49</v>
      </c>
      <c r="EW79" s="26">
        <f t="shared" si="8"/>
        <v>49</v>
      </c>
    </row>
    <row r="80" spans="1:153" s="9" customFormat="1" ht="18">
      <c r="A80" s="27">
        <v>76</v>
      </c>
      <c r="B80" s="29" t="s">
        <v>74</v>
      </c>
      <c r="C80" s="13" t="s">
        <v>89</v>
      </c>
      <c r="D80" s="40"/>
      <c r="E80" s="40"/>
      <c r="F80" s="40"/>
      <c r="G80" s="40"/>
      <c r="H80" s="40"/>
      <c r="I80" s="40"/>
      <c r="J80" s="40"/>
      <c r="K80" s="40"/>
      <c r="L80" s="40"/>
      <c r="M80" s="40"/>
      <c r="N80" s="41"/>
      <c r="O80" s="41"/>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4">
        <v>1</v>
      </c>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58"/>
      <c r="ER80" s="23">
        <f>SUM(D80:EQ80)</f>
        <v>1</v>
      </c>
      <c r="ES80" s="37"/>
      <c r="ET80" s="24">
        <f t="shared" si="6"/>
        <v>1</v>
      </c>
      <c r="EU80" s="25">
        <f t="shared" si="7"/>
        <v>1</v>
      </c>
      <c r="EV80" s="38">
        <v>49</v>
      </c>
      <c r="EW80" s="26">
        <f t="shared" si="8"/>
        <v>49</v>
      </c>
    </row>
    <row r="81" spans="1:153" s="9" customFormat="1" ht="18">
      <c r="A81" s="21">
        <v>77</v>
      </c>
      <c r="B81" s="29" t="s">
        <v>75</v>
      </c>
      <c r="C81" s="13" t="s">
        <v>89</v>
      </c>
      <c r="D81" s="40"/>
      <c r="E81" s="40"/>
      <c r="F81" s="40"/>
      <c r="G81" s="40"/>
      <c r="H81" s="40"/>
      <c r="I81" s="40"/>
      <c r="J81" s="40"/>
      <c r="K81" s="40"/>
      <c r="L81" s="40"/>
      <c r="M81" s="40"/>
      <c r="N81" s="41"/>
      <c r="O81" s="41"/>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4">
        <v>1</v>
      </c>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58"/>
      <c r="ER81" s="23">
        <f>SUM(D81:EQ81)</f>
        <v>1</v>
      </c>
      <c r="ES81" s="37"/>
      <c r="ET81" s="24">
        <f t="shared" si="6"/>
        <v>1</v>
      </c>
      <c r="EU81" s="25">
        <f t="shared" si="7"/>
        <v>1</v>
      </c>
      <c r="EV81" s="38">
        <v>49</v>
      </c>
      <c r="EW81" s="26">
        <f t="shared" si="8"/>
        <v>49</v>
      </c>
    </row>
    <row r="82" spans="1:153" s="9" customFormat="1" ht="18">
      <c r="A82" s="27">
        <v>78</v>
      </c>
      <c r="B82" s="6" t="s">
        <v>17</v>
      </c>
      <c r="C82" s="13" t="s">
        <v>89</v>
      </c>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v>2</v>
      </c>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55"/>
      <c r="ER82" s="23">
        <f>SUM(D82:EQ82)</f>
        <v>2</v>
      </c>
      <c r="ES82" s="24"/>
      <c r="ET82" s="24">
        <f t="shared" si="6"/>
        <v>2</v>
      </c>
      <c r="EU82" s="25">
        <f t="shared" si="7"/>
        <v>2</v>
      </c>
      <c r="EV82" s="14">
        <v>61</v>
      </c>
      <c r="EW82" s="26">
        <f t="shared" si="8"/>
        <v>122</v>
      </c>
    </row>
    <row r="83" spans="1:153" s="10" customFormat="1" ht="18">
      <c r="A83" s="21">
        <v>79</v>
      </c>
      <c r="B83" s="6" t="s">
        <v>136</v>
      </c>
      <c r="C83" s="13" t="s">
        <v>89</v>
      </c>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v>2</v>
      </c>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55"/>
      <c r="ER83" s="23">
        <f>SUM(D83:EQ83)</f>
        <v>2</v>
      </c>
      <c r="ES83" s="24"/>
      <c r="ET83" s="24">
        <f t="shared" si="6"/>
        <v>2</v>
      </c>
      <c r="EU83" s="25">
        <f t="shared" si="7"/>
        <v>2</v>
      </c>
      <c r="EV83" s="14">
        <v>53</v>
      </c>
      <c r="EW83" s="26">
        <f t="shared" si="8"/>
        <v>106</v>
      </c>
    </row>
    <row r="84" spans="1:153" s="10" customFormat="1" ht="18">
      <c r="A84" s="27">
        <v>80</v>
      </c>
      <c r="B84" s="6" t="s">
        <v>137</v>
      </c>
      <c r="C84" s="13" t="s">
        <v>89</v>
      </c>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v>2</v>
      </c>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55"/>
      <c r="ER84" s="23">
        <f>SUM(D84:EQ84)</f>
        <v>2</v>
      </c>
      <c r="ES84" s="24"/>
      <c r="ET84" s="24">
        <f t="shared" si="6"/>
        <v>2</v>
      </c>
      <c r="EU84" s="25">
        <f t="shared" si="7"/>
        <v>2</v>
      </c>
      <c r="EV84" s="14">
        <v>53</v>
      </c>
      <c r="EW84" s="26">
        <f t="shared" si="8"/>
        <v>106</v>
      </c>
    </row>
    <row r="85" spans="1:153" s="10" customFormat="1" ht="18">
      <c r="A85" s="21">
        <v>81</v>
      </c>
      <c r="B85" s="6" t="s">
        <v>138</v>
      </c>
      <c r="C85" s="13" t="s">
        <v>89</v>
      </c>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v>2</v>
      </c>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55"/>
      <c r="ER85" s="23">
        <f>SUM(D85:EQ85)</f>
        <v>2</v>
      </c>
      <c r="ES85" s="24"/>
      <c r="ET85" s="24">
        <f t="shared" si="6"/>
        <v>2</v>
      </c>
      <c r="EU85" s="25">
        <f t="shared" si="7"/>
        <v>2</v>
      </c>
      <c r="EV85" s="14">
        <v>53</v>
      </c>
      <c r="EW85" s="26">
        <f t="shared" si="8"/>
        <v>106</v>
      </c>
    </row>
    <row r="86" spans="1:153" s="10" customFormat="1" ht="25.5">
      <c r="A86" s="27">
        <v>82</v>
      </c>
      <c r="B86" s="8" t="s">
        <v>39</v>
      </c>
      <c r="C86" s="13" t="s">
        <v>89</v>
      </c>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v>5</v>
      </c>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55"/>
      <c r="ER86" s="23">
        <f>SUM(D86:EQ86)</f>
        <v>5</v>
      </c>
      <c r="ES86" s="37"/>
      <c r="ET86" s="24">
        <f t="shared" si="6"/>
        <v>5</v>
      </c>
      <c r="EU86" s="25">
        <f t="shared" si="7"/>
        <v>5</v>
      </c>
      <c r="EV86" s="38">
        <v>17</v>
      </c>
      <c r="EW86" s="26">
        <f t="shared" si="8"/>
        <v>85</v>
      </c>
    </row>
    <row r="87" spans="1:153" s="10" customFormat="1" ht="25.5">
      <c r="A87" s="21">
        <v>83</v>
      </c>
      <c r="B87" s="6" t="s">
        <v>18</v>
      </c>
      <c r="C87" s="13" t="s">
        <v>89</v>
      </c>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v>3</v>
      </c>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55"/>
      <c r="ER87" s="23">
        <f>SUM(D87:EQ87)</f>
        <v>3</v>
      </c>
      <c r="ES87" s="24"/>
      <c r="ET87" s="24">
        <f t="shared" si="6"/>
        <v>3</v>
      </c>
      <c r="EU87" s="25">
        <f t="shared" si="7"/>
        <v>3</v>
      </c>
      <c r="EV87" s="14">
        <v>6.3</v>
      </c>
      <c r="EW87" s="26">
        <f t="shared" si="8"/>
        <v>18.9</v>
      </c>
    </row>
    <row r="88" spans="1:153" s="9" customFormat="1" ht="18">
      <c r="A88" s="27">
        <v>84</v>
      </c>
      <c r="B88" s="32" t="s">
        <v>19</v>
      </c>
      <c r="C88" s="13" t="s">
        <v>89</v>
      </c>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v>10</v>
      </c>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55"/>
      <c r="ER88" s="23">
        <f>SUM(D88:EQ88)</f>
        <v>10</v>
      </c>
      <c r="ES88" s="24"/>
      <c r="ET88" s="24">
        <f t="shared" si="6"/>
        <v>10</v>
      </c>
      <c r="EU88" s="25">
        <f t="shared" si="7"/>
        <v>10</v>
      </c>
      <c r="EV88" s="14">
        <v>5.2</v>
      </c>
      <c r="EW88" s="26">
        <f t="shared" si="8"/>
        <v>52</v>
      </c>
    </row>
    <row r="89" spans="1:153" s="9" customFormat="1" ht="25.5">
      <c r="A89" s="21">
        <v>85</v>
      </c>
      <c r="B89" s="56" t="s">
        <v>20</v>
      </c>
      <c r="C89" s="13" t="s">
        <v>89</v>
      </c>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v>10</v>
      </c>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55"/>
      <c r="ER89" s="23">
        <f>SUM(D89:EQ89)</f>
        <v>10</v>
      </c>
      <c r="ES89" s="24">
        <v>8</v>
      </c>
      <c r="ET89" s="24">
        <f t="shared" si="6"/>
        <v>2</v>
      </c>
      <c r="EU89" s="25">
        <f t="shared" si="7"/>
        <v>2</v>
      </c>
      <c r="EV89" s="14">
        <v>7.3</v>
      </c>
      <c r="EW89" s="26">
        <f t="shared" si="8"/>
        <v>14.6</v>
      </c>
    </row>
    <row r="90" spans="1:153" s="9" customFormat="1" ht="18">
      <c r="A90" s="27">
        <v>86</v>
      </c>
      <c r="B90" s="6" t="s">
        <v>139</v>
      </c>
      <c r="C90" s="13" t="s">
        <v>89</v>
      </c>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v>50</v>
      </c>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55">
        <v>10</v>
      </c>
      <c r="ER90" s="23">
        <f>SUM(D90:EQ90)</f>
        <v>60</v>
      </c>
      <c r="ES90" s="24"/>
      <c r="ET90" s="24">
        <f t="shared" si="6"/>
        <v>60</v>
      </c>
      <c r="EU90" s="25">
        <f t="shared" si="7"/>
        <v>60</v>
      </c>
      <c r="EV90" s="14">
        <v>11.5</v>
      </c>
      <c r="EW90" s="26">
        <f t="shared" si="8"/>
        <v>690</v>
      </c>
    </row>
    <row r="91" spans="1:153" s="9" customFormat="1" ht="18">
      <c r="A91" s="21">
        <v>87</v>
      </c>
      <c r="B91" s="6" t="s">
        <v>103</v>
      </c>
      <c r="C91" s="13" t="s">
        <v>89</v>
      </c>
      <c r="D91" s="22"/>
      <c r="E91" s="22"/>
      <c r="F91" s="22"/>
      <c r="G91" s="22"/>
      <c r="H91" s="22"/>
      <c r="I91" s="22"/>
      <c r="J91" s="22"/>
      <c r="K91" s="22"/>
      <c r="L91" s="22"/>
      <c r="M91" s="22"/>
      <c r="N91" s="22"/>
      <c r="O91" s="22"/>
      <c r="P91" s="22"/>
      <c r="Q91" s="22"/>
      <c r="R91" s="22"/>
      <c r="S91" s="22"/>
      <c r="T91" s="22"/>
      <c r="U91" s="22"/>
      <c r="V91" s="22"/>
      <c r="W91" s="22"/>
      <c r="X91" s="22"/>
      <c r="Y91" s="22"/>
      <c r="Z91" s="22"/>
      <c r="AA91" s="22">
        <v>1</v>
      </c>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v>1</v>
      </c>
      <c r="BC91" s="22"/>
      <c r="BD91" s="22"/>
      <c r="BE91" s="22"/>
      <c r="BF91" s="22"/>
      <c r="BG91" s="22"/>
      <c r="BH91" s="22"/>
      <c r="BI91" s="22"/>
      <c r="BJ91" s="22"/>
      <c r="BK91" s="22"/>
      <c r="BL91" s="22"/>
      <c r="BM91" s="22"/>
      <c r="BN91" s="22"/>
      <c r="BO91" s="22"/>
      <c r="BP91" s="22"/>
      <c r="BQ91" s="22"/>
      <c r="BR91" s="22"/>
      <c r="BS91" s="22"/>
      <c r="BT91" s="22"/>
      <c r="BU91" s="22"/>
      <c r="BV91" s="22"/>
      <c r="BW91" s="22"/>
      <c r="BX91" s="22">
        <v>2</v>
      </c>
      <c r="BY91" s="22"/>
      <c r="BZ91" s="22"/>
      <c r="CA91" s="22"/>
      <c r="CB91" s="22"/>
      <c r="CC91" s="22"/>
      <c r="CD91" s="22"/>
      <c r="CE91" s="22"/>
      <c r="CF91" s="22"/>
      <c r="CG91" s="22"/>
      <c r="CH91" s="22">
        <v>5</v>
      </c>
      <c r="CI91" s="22"/>
      <c r="CJ91" s="22"/>
      <c r="CK91" s="22"/>
      <c r="CL91" s="22"/>
      <c r="CM91" s="22"/>
      <c r="CN91" s="22"/>
      <c r="CO91" s="22"/>
      <c r="CP91" s="22"/>
      <c r="CQ91" s="22"/>
      <c r="CR91" s="22"/>
      <c r="CS91" s="22"/>
      <c r="CT91" s="22">
        <v>1</v>
      </c>
      <c r="CU91" s="22"/>
      <c r="CV91" s="22"/>
      <c r="CW91" s="22"/>
      <c r="CX91" s="22"/>
      <c r="CY91" s="22"/>
      <c r="CZ91" s="22"/>
      <c r="DA91" s="22"/>
      <c r="DB91" s="22"/>
      <c r="DC91" s="22"/>
      <c r="DD91" s="22"/>
      <c r="DE91" s="22"/>
      <c r="DF91" s="22"/>
      <c r="DG91" s="22"/>
      <c r="DH91" s="22">
        <v>1</v>
      </c>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v>1</v>
      </c>
      <c r="EN91" s="22"/>
      <c r="EO91" s="22"/>
      <c r="EP91" s="22"/>
      <c r="EQ91" s="55"/>
      <c r="ER91" s="23">
        <f>SUM(D91:EQ91)</f>
        <v>12</v>
      </c>
      <c r="ES91" s="24"/>
      <c r="ET91" s="24">
        <f t="shared" si="6"/>
        <v>12</v>
      </c>
      <c r="EU91" s="25">
        <f t="shared" si="7"/>
        <v>12</v>
      </c>
      <c r="EV91" s="14">
        <v>5</v>
      </c>
      <c r="EW91" s="26">
        <f t="shared" si="8"/>
        <v>60</v>
      </c>
    </row>
    <row r="92" spans="1:153" s="9" customFormat="1" ht="18">
      <c r="A92" s="27">
        <v>88</v>
      </c>
      <c r="B92" s="6" t="s">
        <v>104</v>
      </c>
      <c r="C92" s="13" t="s">
        <v>89</v>
      </c>
      <c r="D92" s="22"/>
      <c r="E92" s="22"/>
      <c r="F92" s="22"/>
      <c r="G92" s="22"/>
      <c r="H92" s="22"/>
      <c r="I92" s="22"/>
      <c r="J92" s="22"/>
      <c r="K92" s="22"/>
      <c r="L92" s="22"/>
      <c r="M92" s="22"/>
      <c r="N92" s="22"/>
      <c r="O92" s="22"/>
      <c r="P92" s="22"/>
      <c r="Q92" s="22"/>
      <c r="R92" s="22"/>
      <c r="S92" s="22"/>
      <c r="T92" s="22"/>
      <c r="U92" s="22"/>
      <c r="V92" s="22"/>
      <c r="W92" s="22"/>
      <c r="X92" s="22">
        <v>1</v>
      </c>
      <c r="Y92" s="22"/>
      <c r="Z92" s="22"/>
      <c r="AA92" s="22">
        <v>1</v>
      </c>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v>1</v>
      </c>
      <c r="BC92" s="22"/>
      <c r="BD92" s="22"/>
      <c r="BE92" s="22"/>
      <c r="BF92" s="22"/>
      <c r="BG92" s="22"/>
      <c r="BH92" s="22"/>
      <c r="BI92" s="22"/>
      <c r="BJ92" s="22"/>
      <c r="BK92" s="22"/>
      <c r="BL92" s="22"/>
      <c r="BM92" s="22"/>
      <c r="BN92" s="22"/>
      <c r="BO92" s="22"/>
      <c r="BP92" s="22"/>
      <c r="BQ92" s="22"/>
      <c r="BR92" s="22"/>
      <c r="BS92" s="22"/>
      <c r="BT92" s="22"/>
      <c r="BU92" s="22"/>
      <c r="BV92" s="22"/>
      <c r="BW92" s="22">
        <v>1</v>
      </c>
      <c r="BX92" s="22">
        <v>1</v>
      </c>
      <c r="BY92" s="22"/>
      <c r="BZ92" s="22"/>
      <c r="CA92" s="22"/>
      <c r="CB92" s="22"/>
      <c r="CC92" s="22"/>
      <c r="CD92" s="22"/>
      <c r="CE92" s="22"/>
      <c r="CF92" s="22"/>
      <c r="CG92" s="22"/>
      <c r="CH92" s="22">
        <v>5</v>
      </c>
      <c r="CI92" s="22"/>
      <c r="CJ92" s="22"/>
      <c r="CK92" s="22"/>
      <c r="CL92" s="22"/>
      <c r="CM92" s="22"/>
      <c r="CN92" s="22"/>
      <c r="CO92" s="22"/>
      <c r="CP92" s="22"/>
      <c r="CQ92" s="22"/>
      <c r="CR92" s="22"/>
      <c r="CS92" s="22"/>
      <c r="CT92" s="22">
        <v>1</v>
      </c>
      <c r="CU92" s="22"/>
      <c r="CV92" s="22"/>
      <c r="CW92" s="22"/>
      <c r="CX92" s="22"/>
      <c r="CY92" s="22"/>
      <c r="CZ92" s="22"/>
      <c r="DA92" s="22"/>
      <c r="DB92" s="22"/>
      <c r="DC92" s="22"/>
      <c r="DD92" s="22"/>
      <c r="DE92" s="22"/>
      <c r="DF92" s="22"/>
      <c r="DG92" s="22"/>
      <c r="DH92" s="22">
        <v>2</v>
      </c>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v>1</v>
      </c>
      <c r="EN92" s="22"/>
      <c r="EO92" s="22"/>
      <c r="EP92" s="22"/>
      <c r="EQ92" s="55">
        <v>1</v>
      </c>
      <c r="ER92" s="23">
        <f>SUM(D92:EQ92)</f>
        <v>15</v>
      </c>
      <c r="ES92" s="24"/>
      <c r="ET92" s="24">
        <f t="shared" si="6"/>
        <v>15</v>
      </c>
      <c r="EU92" s="25">
        <f t="shared" si="7"/>
        <v>15</v>
      </c>
      <c r="EV92" s="14">
        <v>4.5</v>
      </c>
      <c r="EW92" s="26">
        <f t="shared" si="8"/>
        <v>67.5</v>
      </c>
    </row>
    <row r="93" spans="1:153" s="9" customFormat="1" ht="18">
      <c r="A93" s="21">
        <v>89</v>
      </c>
      <c r="B93" s="29" t="s">
        <v>77</v>
      </c>
      <c r="C93" s="13" t="s">
        <v>89</v>
      </c>
      <c r="D93" s="40"/>
      <c r="E93" s="40"/>
      <c r="F93" s="40"/>
      <c r="G93" s="40"/>
      <c r="H93" s="40"/>
      <c r="I93" s="40"/>
      <c r="J93" s="40"/>
      <c r="K93" s="40"/>
      <c r="L93" s="40"/>
      <c r="M93" s="40"/>
      <c r="N93" s="41"/>
      <c r="O93" s="41"/>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4">
        <v>3</v>
      </c>
      <c r="EC93" s="40"/>
      <c r="ED93" s="40"/>
      <c r="EE93" s="40"/>
      <c r="EF93" s="40"/>
      <c r="EG93" s="40"/>
      <c r="EH93" s="40"/>
      <c r="EI93" s="40"/>
      <c r="EJ93" s="40"/>
      <c r="EK93" s="40"/>
      <c r="EL93" s="40"/>
      <c r="EM93" s="40"/>
      <c r="EN93" s="40"/>
      <c r="EO93" s="40"/>
      <c r="EP93" s="40"/>
      <c r="EQ93" s="58"/>
      <c r="ER93" s="23">
        <f>SUM(D93:EQ93)</f>
        <v>3</v>
      </c>
      <c r="ES93" s="37"/>
      <c r="ET93" s="24">
        <f t="shared" si="6"/>
        <v>3</v>
      </c>
      <c r="EU93" s="25">
        <f t="shared" si="7"/>
        <v>3</v>
      </c>
      <c r="EV93" s="38">
        <v>100</v>
      </c>
      <c r="EW93" s="26">
        <f t="shared" si="8"/>
        <v>300</v>
      </c>
    </row>
    <row r="94" spans="1:153" s="9" customFormat="1" ht="18">
      <c r="A94" s="27">
        <v>90</v>
      </c>
      <c r="B94" s="8" t="s">
        <v>140</v>
      </c>
      <c r="C94" s="13" t="s">
        <v>89</v>
      </c>
      <c r="D94" s="22"/>
      <c r="E94" s="22"/>
      <c r="F94" s="22"/>
      <c r="G94" s="22"/>
      <c r="H94" s="22"/>
      <c r="I94" s="22"/>
      <c r="J94" s="22"/>
      <c r="K94" s="22"/>
      <c r="L94" s="22"/>
      <c r="M94" s="22"/>
      <c r="N94" s="22"/>
      <c r="O94" s="22"/>
      <c r="P94" s="22"/>
      <c r="Q94" s="22"/>
      <c r="R94" s="22"/>
      <c r="S94" s="22"/>
      <c r="T94" s="22">
        <v>2</v>
      </c>
      <c r="U94" s="22"/>
      <c r="V94" s="22"/>
      <c r="W94" s="22"/>
      <c r="X94" s="22"/>
      <c r="Y94" s="22"/>
      <c r="Z94" s="22"/>
      <c r="AA94" s="22">
        <v>2</v>
      </c>
      <c r="AB94" s="22"/>
      <c r="AC94" s="22">
        <v>2</v>
      </c>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v>2</v>
      </c>
      <c r="BK94" s="22"/>
      <c r="BL94" s="22"/>
      <c r="BM94" s="22"/>
      <c r="BN94" s="22"/>
      <c r="BO94" s="22"/>
      <c r="BP94" s="22"/>
      <c r="BQ94" s="22"/>
      <c r="BR94" s="22"/>
      <c r="BS94" s="22"/>
      <c r="BT94" s="22"/>
      <c r="BU94" s="22"/>
      <c r="BV94" s="22"/>
      <c r="BW94" s="22"/>
      <c r="BX94" s="22"/>
      <c r="BY94" s="22"/>
      <c r="BZ94" s="22"/>
      <c r="CA94" s="22"/>
      <c r="CB94" s="22"/>
      <c r="CC94" s="22"/>
      <c r="CD94" s="22"/>
      <c r="CE94" s="22">
        <v>2</v>
      </c>
      <c r="CF94" s="22"/>
      <c r="CG94" s="22"/>
      <c r="CH94" s="22"/>
      <c r="CI94" s="22"/>
      <c r="CJ94" s="22"/>
      <c r="CK94" s="22"/>
      <c r="CL94" s="22"/>
      <c r="CM94" s="22"/>
      <c r="CN94" s="22"/>
      <c r="CO94" s="22"/>
      <c r="CP94" s="22">
        <v>2</v>
      </c>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v>1</v>
      </c>
      <c r="DX94" s="22"/>
      <c r="DY94" s="22"/>
      <c r="DZ94" s="22"/>
      <c r="EA94" s="22"/>
      <c r="EB94" s="22"/>
      <c r="EC94" s="22"/>
      <c r="ED94" s="22"/>
      <c r="EE94" s="22"/>
      <c r="EF94" s="22"/>
      <c r="EG94" s="22">
        <v>2</v>
      </c>
      <c r="EH94" s="22"/>
      <c r="EI94" s="22"/>
      <c r="EJ94" s="22"/>
      <c r="EK94" s="22"/>
      <c r="EL94" s="22"/>
      <c r="EM94" s="22"/>
      <c r="EN94" s="22"/>
      <c r="EO94" s="22"/>
      <c r="EP94" s="22"/>
      <c r="EQ94" s="55">
        <v>5</v>
      </c>
      <c r="ER94" s="23">
        <f>SUM(D94:EQ94)</f>
        <v>20</v>
      </c>
      <c r="ES94" s="24"/>
      <c r="ET94" s="24">
        <f t="shared" si="6"/>
        <v>20</v>
      </c>
      <c r="EU94" s="25">
        <f t="shared" si="7"/>
        <v>20</v>
      </c>
      <c r="EV94" s="14">
        <v>31.5</v>
      </c>
      <c r="EW94" s="26">
        <f t="shared" si="8"/>
        <v>630</v>
      </c>
    </row>
    <row r="95" spans="1:153" s="9" customFormat="1" ht="25.5">
      <c r="A95" s="21">
        <v>91</v>
      </c>
      <c r="B95" s="8" t="s">
        <v>80</v>
      </c>
      <c r="C95" s="13" t="s">
        <v>89</v>
      </c>
      <c r="D95" s="40"/>
      <c r="E95" s="40"/>
      <c r="F95" s="40"/>
      <c r="G95" s="40"/>
      <c r="H95" s="40"/>
      <c r="I95" s="40"/>
      <c r="J95" s="40"/>
      <c r="K95" s="40"/>
      <c r="L95" s="40"/>
      <c r="M95" s="40"/>
      <c r="N95" s="41"/>
      <c r="O95" s="41"/>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22"/>
      <c r="EC95" s="40"/>
      <c r="ED95" s="40"/>
      <c r="EE95" s="40"/>
      <c r="EF95" s="40"/>
      <c r="EG95" s="22">
        <v>2</v>
      </c>
      <c r="EH95" s="40"/>
      <c r="EI95" s="40"/>
      <c r="EJ95" s="40"/>
      <c r="EK95" s="40"/>
      <c r="EL95" s="40"/>
      <c r="EM95" s="40"/>
      <c r="EN95" s="40"/>
      <c r="EO95" s="40"/>
      <c r="EP95" s="40"/>
      <c r="EQ95" s="58"/>
      <c r="ER95" s="23">
        <f>SUM(D95:EQ95)</f>
        <v>2</v>
      </c>
      <c r="ES95" s="37"/>
      <c r="ET95" s="24">
        <f t="shared" si="6"/>
        <v>2</v>
      </c>
      <c r="EU95" s="25">
        <f t="shared" si="7"/>
        <v>2</v>
      </c>
      <c r="EV95" s="38">
        <v>47</v>
      </c>
      <c r="EW95" s="26">
        <f t="shared" si="8"/>
        <v>94</v>
      </c>
    </row>
    <row r="96" spans="1:153" s="9" customFormat="1" ht="18">
      <c r="A96" s="27">
        <v>92</v>
      </c>
      <c r="B96" s="8" t="s">
        <v>38</v>
      </c>
      <c r="C96" s="13" t="s">
        <v>89</v>
      </c>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v>1</v>
      </c>
      <c r="AX96" s="22"/>
      <c r="AY96" s="22">
        <v>2</v>
      </c>
      <c r="AZ96" s="22">
        <v>5</v>
      </c>
      <c r="BA96" s="22"/>
      <c r="BB96" s="22"/>
      <c r="BC96" s="22">
        <v>2</v>
      </c>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55"/>
      <c r="ER96" s="23">
        <f>SUM(D96:EQ96)</f>
        <v>10</v>
      </c>
      <c r="ES96" s="37"/>
      <c r="ET96" s="24">
        <f t="shared" si="6"/>
        <v>10</v>
      </c>
      <c r="EU96" s="25">
        <f t="shared" si="7"/>
        <v>10</v>
      </c>
      <c r="EV96" s="38">
        <v>14</v>
      </c>
      <c r="EW96" s="26">
        <f t="shared" si="8"/>
        <v>140</v>
      </c>
    </row>
    <row r="97" spans="1:153" s="9" customFormat="1" ht="18">
      <c r="A97" s="21">
        <v>93</v>
      </c>
      <c r="B97" s="8" t="s">
        <v>66</v>
      </c>
      <c r="C97" s="13" t="s">
        <v>89</v>
      </c>
      <c r="D97" s="40"/>
      <c r="E97" s="40"/>
      <c r="F97" s="40"/>
      <c r="G97" s="40"/>
      <c r="H97" s="40"/>
      <c r="I97" s="40"/>
      <c r="J97" s="40"/>
      <c r="K97" s="40"/>
      <c r="L97" s="40"/>
      <c r="M97" s="40"/>
      <c r="N97" s="41"/>
      <c r="O97" s="41"/>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4">
        <v>1</v>
      </c>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58"/>
      <c r="ER97" s="23">
        <f>SUM(D97:EQ97)</f>
        <v>1</v>
      </c>
      <c r="ES97" s="37"/>
      <c r="ET97" s="24">
        <f t="shared" si="6"/>
        <v>1</v>
      </c>
      <c r="EU97" s="25">
        <f t="shared" si="7"/>
        <v>1</v>
      </c>
      <c r="EV97" s="38">
        <v>22</v>
      </c>
      <c r="EW97" s="26">
        <f t="shared" si="8"/>
        <v>22</v>
      </c>
    </row>
    <row r="98" spans="1:153" s="9" customFormat="1" ht="18">
      <c r="A98" s="27">
        <v>94</v>
      </c>
      <c r="B98" s="28" t="s">
        <v>105</v>
      </c>
      <c r="C98" s="13" t="s">
        <v>89</v>
      </c>
      <c r="D98" s="22"/>
      <c r="E98" s="22"/>
      <c r="F98" s="22"/>
      <c r="G98" s="22"/>
      <c r="H98" s="22"/>
      <c r="I98" s="22"/>
      <c r="J98" s="22"/>
      <c r="K98" s="22"/>
      <c r="L98" s="22"/>
      <c r="M98" s="22">
        <v>10</v>
      </c>
      <c r="N98" s="22"/>
      <c r="O98" s="22"/>
      <c r="P98" s="22"/>
      <c r="Q98" s="22"/>
      <c r="R98" s="22"/>
      <c r="S98" s="22"/>
      <c r="T98" s="22"/>
      <c r="U98" s="22"/>
      <c r="V98" s="22"/>
      <c r="W98" s="22"/>
      <c r="X98" s="22"/>
      <c r="Y98" s="22">
        <v>5</v>
      </c>
      <c r="Z98" s="22"/>
      <c r="AA98" s="22"/>
      <c r="AB98" s="22"/>
      <c r="AC98" s="22"/>
      <c r="AD98" s="22"/>
      <c r="AE98" s="22"/>
      <c r="AF98" s="22"/>
      <c r="AG98" s="22"/>
      <c r="AH98" s="22"/>
      <c r="AI98" s="22">
        <v>2</v>
      </c>
      <c r="AJ98" s="22">
        <v>3</v>
      </c>
      <c r="AK98" s="22">
        <v>2</v>
      </c>
      <c r="AL98" s="22"/>
      <c r="AM98" s="22">
        <v>1</v>
      </c>
      <c r="AN98" s="22"/>
      <c r="AO98" s="22"/>
      <c r="AP98" s="22"/>
      <c r="AQ98" s="22"/>
      <c r="AR98" s="22"/>
      <c r="AS98" s="22"/>
      <c r="AT98" s="22"/>
      <c r="AU98" s="22"/>
      <c r="AV98" s="22"/>
      <c r="AW98" s="22"/>
      <c r="AX98" s="22"/>
      <c r="AY98" s="22"/>
      <c r="AZ98" s="22">
        <v>5</v>
      </c>
      <c r="BA98" s="22"/>
      <c r="BB98" s="22"/>
      <c r="BC98" s="22"/>
      <c r="BD98" s="22"/>
      <c r="BE98" s="22"/>
      <c r="BF98" s="22">
        <v>1</v>
      </c>
      <c r="BG98" s="22"/>
      <c r="BH98" s="22"/>
      <c r="BI98" s="22"/>
      <c r="BJ98" s="22"/>
      <c r="BK98" s="22"/>
      <c r="BL98" s="22"/>
      <c r="BM98" s="22"/>
      <c r="BN98" s="22"/>
      <c r="BO98" s="22"/>
      <c r="BP98" s="22"/>
      <c r="BQ98" s="22"/>
      <c r="BR98" s="22"/>
      <c r="BS98" s="22"/>
      <c r="BT98" s="22"/>
      <c r="BU98" s="22"/>
      <c r="BV98" s="22"/>
      <c r="BW98" s="22"/>
      <c r="BX98" s="22"/>
      <c r="BY98" s="22">
        <v>2</v>
      </c>
      <c r="BZ98" s="22"/>
      <c r="CA98" s="22"/>
      <c r="CB98" s="22"/>
      <c r="CC98" s="22"/>
      <c r="CD98" s="22">
        <v>1</v>
      </c>
      <c r="CE98" s="22"/>
      <c r="CF98" s="22"/>
      <c r="CG98" s="22"/>
      <c r="CH98" s="22"/>
      <c r="CI98" s="22"/>
      <c r="CJ98" s="22"/>
      <c r="CK98" s="22">
        <v>1</v>
      </c>
      <c r="CL98" s="22"/>
      <c r="CM98" s="22">
        <v>7</v>
      </c>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v>1</v>
      </c>
      <c r="DX98" s="22"/>
      <c r="DY98" s="22"/>
      <c r="DZ98" s="22"/>
      <c r="EA98" s="22"/>
      <c r="EB98" s="22"/>
      <c r="EC98" s="22"/>
      <c r="ED98" s="22"/>
      <c r="EE98" s="22"/>
      <c r="EF98" s="22"/>
      <c r="EG98" s="22"/>
      <c r="EH98" s="22"/>
      <c r="EI98" s="22"/>
      <c r="EJ98" s="22"/>
      <c r="EK98" s="22"/>
      <c r="EL98" s="22"/>
      <c r="EM98" s="22"/>
      <c r="EN98" s="22"/>
      <c r="EO98" s="22"/>
      <c r="EP98" s="22"/>
      <c r="EQ98" s="55">
        <v>2</v>
      </c>
      <c r="ER98" s="23">
        <f>SUM(D98:EQ98)</f>
        <v>43</v>
      </c>
      <c r="ES98" s="24">
        <v>3</v>
      </c>
      <c r="ET98" s="24">
        <f t="shared" si="6"/>
        <v>40</v>
      </c>
      <c r="EU98" s="25">
        <f t="shared" si="7"/>
        <v>40</v>
      </c>
      <c r="EV98" s="14">
        <v>66</v>
      </c>
      <c r="EW98" s="26">
        <f t="shared" si="8"/>
        <v>2640</v>
      </c>
    </row>
    <row r="99" spans="1:153" s="9" customFormat="1" ht="18">
      <c r="A99" s="21">
        <v>95</v>
      </c>
      <c r="B99" s="8" t="s">
        <v>67</v>
      </c>
      <c r="C99" s="13" t="s">
        <v>89</v>
      </c>
      <c r="D99" s="40"/>
      <c r="E99" s="40"/>
      <c r="F99" s="40"/>
      <c r="G99" s="40"/>
      <c r="H99" s="40"/>
      <c r="I99" s="40"/>
      <c r="J99" s="40"/>
      <c r="K99" s="40"/>
      <c r="L99" s="40"/>
      <c r="M99" s="40"/>
      <c r="N99" s="41"/>
      <c r="O99" s="41"/>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4">
        <v>2</v>
      </c>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58"/>
      <c r="ER99" s="23">
        <f>SUM(D99:EQ99)</f>
        <v>2</v>
      </c>
      <c r="ES99" s="37"/>
      <c r="ET99" s="24">
        <f t="shared" si="6"/>
        <v>2</v>
      </c>
      <c r="EU99" s="25">
        <f t="shared" si="7"/>
        <v>2</v>
      </c>
      <c r="EV99" s="38">
        <v>64</v>
      </c>
      <c r="EW99" s="26">
        <f t="shared" si="8"/>
        <v>128</v>
      </c>
    </row>
    <row r="100" spans="1:153" s="9" customFormat="1" ht="18">
      <c r="A100" s="27">
        <v>96</v>
      </c>
      <c r="B100" s="35" t="s">
        <v>68</v>
      </c>
      <c r="C100" s="13" t="s">
        <v>89</v>
      </c>
      <c r="D100" s="40"/>
      <c r="E100" s="40"/>
      <c r="F100" s="40"/>
      <c r="G100" s="40"/>
      <c r="H100" s="40"/>
      <c r="I100" s="40"/>
      <c r="J100" s="40"/>
      <c r="K100" s="40"/>
      <c r="L100" s="40"/>
      <c r="M100" s="40"/>
      <c r="N100" s="41"/>
      <c r="O100" s="41"/>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4">
        <v>1</v>
      </c>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58"/>
      <c r="ER100" s="23">
        <f>SUM(D100:EQ100)</f>
        <v>1</v>
      </c>
      <c r="ES100" s="37"/>
      <c r="ET100" s="24">
        <f aca="true" t="shared" si="9" ref="ET100:ET131">SUM(ER100-ES100)</f>
        <v>1</v>
      </c>
      <c r="EU100" s="25">
        <f aca="true" t="shared" si="10" ref="EU100:EU131">SUM(ER100-ES100)</f>
        <v>1</v>
      </c>
      <c r="EV100" s="38">
        <v>64</v>
      </c>
      <c r="EW100" s="26">
        <f aca="true" t="shared" si="11" ref="EW100:EW131">SUM(ET100*EV100)</f>
        <v>64</v>
      </c>
    </row>
    <row r="101" spans="1:153" s="9" customFormat="1" ht="18">
      <c r="A101" s="21">
        <v>97</v>
      </c>
      <c r="B101" s="35" t="s">
        <v>69</v>
      </c>
      <c r="C101" s="13" t="s">
        <v>89</v>
      </c>
      <c r="D101" s="40"/>
      <c r="E101" s="40"/>
      <c r="F101" s="40"/>
      <c r="G101" s="40"/>
      <c r="H101" s="40"/>
      <c r="I101" s="40"/>
      <c r="J101" s="40"/>
      <c r="K101" s="40"/>
      <c r="L101" s="40"/>
      <c r="M101" s="40"/>
      <c r="N101" s="41"/>
      <c r="O101" s="41"/>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4">
        <v>1</v>
      </c>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58"/>
      <c r="ER101" s="23">
        <f>SUM(D101:EQ101)</f>
        <v>1</v>
      </c>
      <c r="ES101" s="37"/>
      <c r="ET101" s="24">
        <f t="shared" si="9"/>
        <v>1</v>
      </c>
      <c r="EU101" s="25">
        <f t="shared" si="10"/>
        <v>1</v>
      </c>
      <c r="EV101" s="38">
        <v>64</v>
      </c>
      <c r="EW101" s="26">
        <f t="shared" si="11"/>
        <v>64</v>
      </c>
    </row>
    <row r="102" spans="1:153" s="9" customFormat="1" ht="18">
      <c r="A102" s="27">
        <v>98</v>
      </c>
      <c r="B102" s="35" t="s">
        <v>70</v>
      </c>
      <c r="C102" s="13" t="s">
        <v>89</v>
      </c>
      <c r="D102" s="40"/>
      <c r="E102" s="40"/>
      <c r="F102" s="40"/>
      <c r="G102" s="40"/>
      <c r="H102" s="40"/>
      <c r="I102" s="40"/>
      <c r="J102" s="40"/>
      <c r="K102" s="40"/>
      <c r="L102" s="40"/>
      <c r="M102" s="40"/>
      <c r="N102" s="41"/>
      <c r="O102" s="41"/>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4">
        <v>1</v>
      </c>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58"/>
      <c r="ER102" s="23">
        <f>SUM(D102:EQ102)</f>
        <v>1</v>
      </c>
      <c r="ES102" s="37"/>
      <c r="ET102" s="24">
        <f t="shared" si="9"/>
        <v>1</v>
      </c>
      <c r="EU102" s="25">
        <f t="shared" si="10"/>
        <v>1</v>
      </c>
      <c r="EV102" s="38">
        <v>64</v>
      </c>
      <c r="EW102" s="26">
        <f t="shared" si="11"/>
        <v>64</v>
      </c>
    </row>
    <row r="103" spans="1:153" s="9" customFormat="1" ht="25.5">
      <c r="A103" s="21">
        <v>99</v>
      </c>
      <c r="B103" s="28" t="s">
        <v>22</v>
      </c>
      <c r="C103" s="13" t="s">
        <v>89</v>
      </c>
      <c r="D103" s="22"/>
      <c r="E103" s="22"/>
      <c r="F103" s="22"/>
      <c r="G103" s="22"/>
      <c r="H103" s="22"/>
      <c r="I103" s="22"/>
      <c r="J103" s="22"/>
      <c r="K103" s="22"/>
      <c r="L103" s="22"/>
      <c r="M103" s="22">
        <v>12</v>
      </c>
      <c r="N103" s="22"/>
      <c r="O103" s="22"/>
      <c r="P103" s="22"/>
      <c r="Q103" s="22"/>
      <c r="R103" s="22">
        <v>1</v>
      </c>
      <c r="S103" s="22"/>
      <c r="T103" s="22"/>
      <c r="U103" s="22">
        <v>2</v>
      </c>
      <c r="V103" s="22"/>
      <c r="W103" s="22"/>
      <c r="X103" s="22">
        <v>2</v>
      </c>
      <c r="Y103" s="22"/>
      <c r="Z103" s="22"/>
      <c r="AA103" s="22"/>
      <c r="AB103" s="22"/>
      <c r="AC103" s="22"/>
      <c r="AD103" s="22"/>
      <c r="AE103" s="22"/>
      <c r="AF103" s="22"/>
      <c r="AG103" s="22">
        <v>2</v>
      </c>
      <c r="AH103" s="22"/>
      <c r="AI103" s="22"/>
      <c r="AJ103" s="22"/>
      <c r="AK103" s="22"/>
      <c r="AL103" s="22"/>
      <c r="AM103" s="22"/>
      <c r="AN103" s="22"/>
      <c r="AO103" s="22"/>
      <c r="AP103" s="22"/>
      <c r="AQ103" s="22"/>
      <c r="AR103" s="22"/>
      <c r="AS103" s="22"/>
      <c r="AT103" s="22"/>
      <c r="AU103" s="22"/>
      <c r="AV103" s="22"/>
      <c r="AW103" s="22"/>
      <c r="AX103" s="22"/>
      <c r="AY103" s="22"/>
      <c r="AZ103" s="22"/>
      <c r="BA103" s="22"/>
      <c r="BB103" s="22">
        <v>2</v>
      </c>
      <c r="BC103" s="22"/>
      <c r="BD103" s="22"/>
      <c r="BE103" s="22"/>
      <c r="BF103" s="22"/>
      <c r="BG103" s="22"/>
      <c r="BH103" s="22"/>
      <c r="BI103" s="22"/>
      <c r="BJ103" s="22"/>
      <c r="BK103" s="22">
        <v>1</v>
      </c>
      <c r="BL103" s="22"/>
      <c r="BM103" s="22"/>
      <c r="BN103" s="22"/>
      <c r="BO103" s="22"/>
      <c r="BP103" s="22"/>
      <c r="BQ103" s="22"/>
      <c r="BR103" s="22"/>
      <c r="BS103" s="22"/>
      <c r="BT103" s="22"/>
      <c r="BU103" s="22"/>
      <c r="BV103" s="22"/>
      <c r="BW103" s="22"/>
      <c r="BX103" s="22">
        <v>6</v>
      </c>
      <c r="BY103" s="22"/>
      <c r="BZ103" s="22"/>
      <c r="CA103" s="22"/>
      <c r="CB103" s="22"/>
      <c r="CC103" s="22"/>
      <c r="CD103" s="22"/>
      <c r="CE103" s="22"/>
      <c r="CF103" s="22"/>
      <c r="CG103" s="22"/>
      <c r="CH103" s="22"/>
      <c r="CI103" s="22"/>
      <c r="CJ103" s="22"/>
      <c r="CK103" s="22"/>
      <c r="CL103" s="22"/>
      <c r="CM103" s="22"/>
      <c r="CN103" s="22"/>
      <c r="CO103" s="22"/>
      <c r="CP103" s="22"/>
      <c r="CQ103" s="22"/>
      <c r="CR103" s="22">
        <v>3</v>
      </c>
      <c r="CS103" s="22"/>
      <c r="CT103" s="22"/>
      <c r="CU103" s="22"/>
      <c r="CV103" s="22"/>
      <c r="CW103" s="22"/>
      <c r="CX103" s="22">
        <v>1</v>
      </c>
      <c r="CY103" s="22"/>
      <c r="CZ103" s="22"/>
      <c r="DA103" s="22"/>
      <c r="DB103" s="22"/>
      <c r="DC103" s="22"/>
      <c r="DD103" s="22"/>
      <c r="DE103" s="22"/>
      <c r="DF103" s="22"/>
      <c r="DG103" s="22"/>
      <c r="DH103" s="22">
        <v>2</v>
      </c>
      <c r="DI103" s="22"/>
      <c r="DJ103" s="22"/>
      <c r="DK103" s="22"/>
      <c r="DL103" s="22"/>
      <c r="DM103" s="22"/>
      <c r="DN103" s="22"/>
      <c r="DO103" s="22"/>
      <c r="DP103" s="22"/>
      <c r="DQ103" s="22"/>
      <c r="DR103" s="22"/>
      <c r="DS103" s="22"/>
      <c r="DT103" s="22"/>
      <c r="DU103" s="22"/>
      <c r="DV103" s="22"/>
      <c r="DW103" s="22"/>
      <c r="DX103" s="22"/>
      <c r="DY103" s="22"/>
      <c r="DZ103" s="22"/>
      <c r="EA103" s="22"/>
      <c r="EB103" s="22">
        <v>1</v>
      </c>
      <c r="EC103" s="22"/>
      <c r="ED103" s="22"/>
      <c r="EE103" s="22"/>
      <c r="EF103" s="22"/>
      <c r="EG103" s="22"/>
      <c r="EH103" s="22"/>
      <c r="EI103" s="22"/>
      <c r="EJ103" s="22"/>
      <c r="EK103" s="22"/>
      <c r="EL103" s="22"/>
      <c r="EM103" s="22"/>
      <c r="EN103" s="22"/>
      <c r="EO103" s="22"/>
      <c r="EP103" s="22"/>
      <c r="EQ103" s="55">
        <v>2</v>
      </c>
      <c r="ER103" s="23">
        <f>SUM(D103:EQ103)</f>
        <v>37</v>
      </c>
      <c r="ES103" s="24">
        <v>2</v>
      </c>
      <c r="ET103" s="24">
        <f t="shared" si="9"/>
        <v>35</v>
      </c>
      <c r="EU103" s="25">
        <f t="shared" si="10"/>
        <v>35</v>
      </c>
      <c r="EV103" s="14">
        <v>25.3</v>
      </c>
      <c r="EW103" s="26">
        <f t="shared" si="11"/>
        <v>885.5</v>
      </c>
    </row>
    <row r="104" spans="1:153" s="9" customFormat="1" ht="18">
      <c r="A104" s="27">
        <v>100</v>
      </c>
      <c r="B104" s="29" t="s">
        <v>23</v>
      </c>
      <c r="C104" s="13" t="s">
        <v>89</v>
      </c>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v>2</v>
      </c>
      <c r="EC104" s="22"/>
      <c r="ED104" s="22"/>
      <c r="EE104" s="22"/>
      <c r="EF104" s="22"/>
      <c r="EG104" s="22"/>
      <c r="EH104" s="22"/>
      <c r="EI104" s="22"/>
      <c r="EJ104" s="22"/>
      <c r="EK104" s="22"/>
      <c r="EL104" s="22"/>
      <c r="EM104" s="22"/>
      <c r="EN104" s="22"/>
      <c r="EO104" s="22"/>
      <c r="EP104" s="22"/>
      <c r="EQ104" s="55"/>
      <c r="ER104" s="23">
        <f>SUM(D104:EQ104)</f>
        <v>2</v>
      </c>
      <c r="ES104" s="24"/>
      <c r="ET104" s="24">
        <f t="shared" si="9"/>
        <v>2</v>
      </c>
      <c r="EU104" s="25">
        <f t="shared" si="10"/>
        <v>2</v>
      </c>
      <c r="EV104" s="14">
        <v>81.3</v>
      </c>
      <c r="EW104" s="26">
        <f t="shared" si="11"/>
        <v>162.6</v>
      </c>
    </row>
    <row r="105" spans="1:153" s="9" customFormat="1" ht="18">
      <c r="A105" s="21">
        <v>101</v>
      </c>
      <c r="B105" s="8" t="s">
        <v>141</v>
      </c>
      <c r="C105" s="13" t="s">
        <v>89</v>
      </c>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v>1</v>
      </c>
      <c r="EC105" s="33"/>
      <c r="ED105" s="33"/>
      <c r="EE105" s="33"/>
      <c r="EF105" s="33"/>
      <c r="EG105" s="33"/>
      <c r="EH105" s="33"/>
      <c r="EI105" s="33"/>
      <c r="EJ105" s="33"/>
      <c r="EK105" s="33"/>
      <c r="EL105" s="33"/>
      <c r="EM105" s="33"/>
      <c r="EN105" s="33"/>
      <c r="EO105" s="33"/>
      <c r="EP105" s="33"/>
      <c r="EQ105" s="57"/>
      <c r="ER105" s="23">
        <f>SUM(D105:EQ105)</f>
        <v>1</v>
      </c>
      <c r="ES105" s="24"/>
      <c r="ET105" s="24">
        <f t="shared" si="9"/>
        <v>1</v>
      </c>
      <c r="EU105" s="25">
        <f t="shared" si="10"/>
        <v>1</v>
      </c>
      <c r="EV105" s="34">
        <v>96</v>
      </c>
      <c r="EW105" s="26">
        <f t="shared" si="11"/>
        <v>96</v>
      </c>
    </row>
    <row r="106" spans="1:153" s="9" customFormat="1" ht="25.5">
      <c r="A106" s="27">
        <v>102</v>
      </c>
      <c r="B106" s="28" t="s">
        <v>106</v>
      </c>
      <c r="C106" s="13" t="s">
        <v>89</v>
      </c>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v>10</v>
      </c>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v>2</v>
      </c>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55"/>
      <c r="ER106" s="23">
        <f>SUM(D106:EQ106)</f>
        <v>12</v>
      </c>
      <c r="ES106" s="24">
        <v>2</v>
      </c>
      <c r="ET106" s="24">
        <f t="shared" si="9"/>
        <v>10</v>
      </c>
      <c r="EU106" s="25">
        <f t="shared" si="10"/>
        <v>10</v>
      </c>
      <c r="EV106" s="14">
        <v>36</v>
      </c>
      <c r="EW106" s="26">
        <f t="shared" si="11"/>
        <v>360</v>
      </c>
    </row>
    <row r="107" spans="1:153" s="9" customFormat="1" ht="18">
      <c r="A107" s="21">
        <v>103</v>
      </c>
      <c r="B107" s="6" t="s">
        <v>142</v>
      </c>
      <c r="C107" s="13" t="s">
        <v>89</v>
      </c>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v>2</v>
      </c>
      <c r="EC107" s="22"/>
      <c r="ED107" s="22"/>
      <c r="EE107" s="22"/>
      <c r="EF107" s="22"/>
      <c r="EG107" s="22"/>
      <c r="EH107" s="22"/>
      <c r="EI107" s="22"/>
      <c r="EJ107" s="22"/>
      <c r="EK107" s="22"/>
      <c r="EL107" s="22"/>
      <c r="EM107" s="22"/>
      <c r="EN107" s="22"/>
      <c r="EO107" s="22"/>
      <c r="EP107" s="22"/>
      <c r="EQ107" s="55"/>
      <c r="ER107" s="23">
        <f>SUM(D107:EQ107)</f>
        <v>2</v>
      </c>
      <c r="ES107" s="24"/>
      <c r="ET107" s="24">
        <f t="shared" si="9"/>
        <v>2</v>
      </c>
      <c r="EU107" s="25">
        <f t="shared" si="10"/>
        <v>2</v>
      </c>
      <c r="EV107" s="14">
        <v>60</v>
      </c>
      <c r="EW107" s="26">
        <f t="shared" si="11"/>
        <v>120</v>
      </c>
    </row>
    <row r="108" spans="1:153" s="9" customFormat="1" ht="25.5">
      <c r="A108" s="27">
        <v>104</v>
      </c>
      <c r="B108" s="31" t="s">
        <v>24</v>
      </c>
      <c r="C108" s="13" t="s">
        <v>89</v>
      </c>
      <c r="D108" s="22"/>
      <c r="E108" s="22"/>
      <c r="F108" s="22"/>
      <c r="G108" s="22"/>
      <c r="H108" s="22"/>
      <c r="I108" s="22"/>
      <c r="J108" s="22"/>
      <c r="K108" s="22"/>
      <c r="L108" s="22"/>
      <c r="M108" s="22"/>
      <c r="N108" s="22"/>
      <c r="O108" s="22"/>
      <c r="P108" s="22"/>
      <c r="Q108" s="22"/>
      <c r="R108" s="22"/>
      <c r="S108" s="22"/>
      <c r="T108" s="22">
        <v>1</v>
      </c>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v>2</v>
      </c>
      <c r="BX108" s="22"/>
      <c r="BY108" s="22"/>
      <c r="BZ108" s="22">
        <v>5</v>
      </c>
      <c r="CA108" s="22"/>
      <c r="CB108" s="22"/>
      <c r="CC108" s="22"/>
      <c r="CD108" s="22"/>
      <c r="CE108" s="22"/>
      <c r="CF108" s="22"/>
      <c r="CG108" s="22"/>
      <c r="CH108" s="22">
        <v>20</v>
      </c>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55">
        <v>2</v>
      </c>
      <c r="ER108" s="23">
        <f>SUM(D108:EQ108)</f>
        <v>30</v>
      </c>
      <c r="ES108" s="24"/>
      <c r="ET108" s="24">
        <f t="shared" si="9"/>
        <v>30</v>
      </c>
      <c r="EU108" s="25">
        <f t="shared" si="10"/>
        <v>30</v>
      </c>
      <c r="EV108" s="14">
        <v>119.4</v>
      </c>
      <c r="EW108" s="26">
        <f t="shared" si="11"/>
        <v>3582</v>
      </c>
    </row>
    <row r="109" spans="1:153" s="9" customFormat="1" ht="18">
      <c r="A109" s="21">
        <v>105</v>
      </c>
      <c r="B109" s="29" t="s">
        <v>143</v>
      </c>
      <c r="C109" s="13" t="s">
        <v>89</v>
      </c>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v>1</v>
      </c>
      <c r="EC109" s="22"/>
      <c r="ED109" s="22"/>
      <c r="EE109" s="22"/>
      <c r="EF109" s="22"/>
      <c r="EG109" s="22"/>
      <c r="EH109" s="22"/>
      <c r="EI109" s="22"/>
      <c r="EJ109" s="22"/>
      <c r="EK109" s="22"/>
      <c r="EL109" s="22"/>
      <c r="EM109" s="22">
        <v>2</v>
      </c>
      <c r="EN109" s="22"/>
      <c r="EO109" s="22"/>
      <c r="EP109" s="22"/>
      <c r="EQ109" s="55"/>
      <c r="ER109" s="23">
        <f>SUM(D109:EQ109)</f>
        <v>3</v>
      </c>
      <c r="ES109" s="24"/>
      <c r="ET109" s="24">
        <f t="shared" si="9"/>
        <v>3</v>
      </c>
      <c r="EU109" s="25">
        <f t="shared" si="10"/>
        <v>3</v>
      </c>
      <c r="EV109" s="14">
        <v>55</v>
      </c>
      <c r="EW109" s="26">
        <f t="shared" si="11"/>
        <v>165</v>
      </c>
    </row>
    <row r="110" spans="1:153" s="9" customFormat="1" ht="18">
      <c r="A110" s="27">
        <v>106</v>
      </c>
      <c r="B110" s="29" t="s">
        <v>59</v>
      </c>
      <c r="C110" s="13" t="s">
        <v>89</v>
      </c>
      <c r="D110" s="40"/>
      <c r="E110" s="40"/>
      <c r="F110" s="40"/>
      <c r="G110" s="40"/>
      <c r="H110" s="40"/>
      <c r="I110" s="40"/>
      <c r="J110" s="40"/>
      <c r="K110" s="40"/>
      <c r="L110" s="40"/>
      <c r="M110" s="40"/>
      <c r="N110" s="41"/>
      <c r="O110" s="41"/>
      <c r="P110" s="40"/>
      <c r="Q110" s="40"/>
      <c r="R110" s="40"/>
      <c r="S110" s="40"/>
      <c r="T110" s="40"/>
      <c r="U110" s="40"/>
      <c r="V110" s="40"/>
      <c r="W110" s="40"/>
      <c r="X110" s="43">
        <v>2</v>
      </c>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58"/>
      <c r="ER110" s="23">
        <f>SUM(D110:EQ110)</f>
        <v>2</v>
      </c>
      <c r="ES110" s="37"/>
      <c r="ET110" s="24">
        <f t="shared" si="9"/>
        <v>2</v>
      </c>
      <c r="EU110" s="25">
        <f t="shared" si="10"/>
        <v>2</v>
      </c>
      <c r="EV110" s="38">
        <v>140</v>
      </c>
      <c r="EW110" s="26">
        <f t="shared" si="11"/>
        <v>280</v>
      </c>
    </row>
    <row r="111" spans="1:153" s="9" customFormat="1" ht="25.5">
      <c r="A111" s="21">
        <v>107</v>
      </c>
      <c r="B111" s="8" t="s">
        <v>144</v>
      </c>
      <c r="C111" s="13" t="s">
        <v>89</v>
      </c>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v>1</v>
      </c>
      <c r="AJ111" s="22"/>
      <c r="AK111" s="22"/>
      <c r="AL111" s="22">
        <v>2</v>
      </c>
      <c r="AM111" s="22"/>
      <c r="AN111" s="22"/>
      <c r="AO111" s="22"/>
      <c r="AP111" s="22"/>
      <c r="AQ111" s="22"/>
      <c r="AR111" s="22"/>
      <c r="AS111" s="22"/>
      <c r="AT111" s="22"/>
      <c r="AU111" s="22"/>
      <c r="AV111" s="22"/>
      <c r="AW111" s="22"/>
      <c r="AX111" s="22"/>
      <c r="AY111" s="22"/>
      <c r="AZ111" s="22"/>
      <c r="BA111" s="22"/>
      <c r="BB111" s="22"/>
      <c r="BC111" s="22"/>
      <c r="BD111" s="22"/>
      <c r="BE111" s="22"/>
      <c r="BF111" s="22"/>
      <c r="BG111" s="22">
        <v>5</v>
      </c>
      <c r="BH111" s="22"/>
      <c r="BI111" s="22"/>
      <c r="BJ111" s="22">
        <v>2</v>
      </c>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v>1</v>
      </c>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55">
        <v>4</v>
      </c>
      <c r="ER111" s="23">
        <f>SUM(D111:EQ111)</f>
        <v>15</v>
      </c>
      <c r="ES111" s="24"/>
      <c r="ET111" s="24">
        <f t="shared" si="9"/>
        <v>15</v>
      </c>
      <c r="EU111" s="25">
        <f t="shared" si="10"/>
        <v>15</v>
      </c>
      <c r="EV111" s="14">
        <v>151</v>
      </c>
      <c r="EW111" s="26">
        <f t="shared" si="11"/>
        <v>2265</v>
      </c>
    </row>
    <row r="112" spans="1:153" s="9" customFormat="1" ht="18">
      <c r="A112" s="27">
        <v>108</v>
      </c>
      <c r="B112" s="29" t="s">
        <v>145</v>
      </c>
      <c r="C112" s="13" t="s">
        <v>89</v>
      </c>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v>1</v>
      </c>
      <c r="EC112" s="22"/>
      <c r="ED112" s="22"/>
      <c r="EE112" s="22"/>
      <c r="EF112" s="22"/>
      <c r="EG112" s="22"/>
      <c r="EH112" s="22"/>
      <c r="EI112" s="22"/>
      <c r="EJ112" s="22"/>
      <c r="EK112" s="22"/>
      <c r="EL112" s="22"/>
      <c r="EM112" s="22">
        <v>2</v>
      </c>
      <c r="EN112" s="22"/>
      <c r="EO112" s="22"/>
      <c r="EP112" s="22"/>
      <c r="EQ112" s="55"/>
      <c r="ER112" s="23">
        <f>SUM(D112:EQ112)</f>
        <v>3</v>
      </c>
      <c r="ES112" s="24"/>
      <c r="ET112" s="24">
        <f t="shared" si="9"/>
        <v>3</v>
      </c>
      <c r="EU112" s="25">
        <f t="shared" si="10"/>
        <v>3</v>
      </c>
      <c r="EV112" s="14">
        <v>67.6</v>
      </c>
      <c r="EW112" s="26">
        <f t="shared" si="11"/>
        <v>202.79999999999998</v>
      </c>
    </row>
    <row r="113" spans="1:153" s="9" customFormat="1" ht="25.5">
      <c r="A113" s="21">
        <v>109</v>
      </c>
      <c r="B113" s="32" t="s">
        <v>25</v>
      </c>
      <c r="C113" s="13" t="s">
        <v>89</v>
      </c>
      <c r="D113" s="22"/>
      <c r="E113" s="22"/>
      <c r="F113" s="22">
        <v>5</v>
      </c>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v>1</v>
      </c>
      <c r="DY113" s="22"/>
      <c r="DZ113" s="22"/>
      <c r="EA113" s="22"/>
      <c r="EB113" s="22"/>
      <c r="EC113" s="22"/>
      <c r="ED113" s="22"/>
      <c r="EE113" s="22"/>
      <c r="EF113" s="22"/>
      <c r="EG113" s="22"/>
      <c r="EH113" s="22"/>
      <c r="EI113" s="22"/>
      <c r="EJ113" s="22"/>
      <c r="EK113" s="22"/>
      <c r="EL113" s="22"/>
      <c r="EM113" s="22"/>
      <c r="EN113" s="22"/>
      <c r="EO113" s="22"/>
      <c r="EP113" s="22"/>
      <c r="EQ113" s="55"/>
      <c r="ER113" s="23">
        <f>SUM(D113:EQ113)</f>
        <v>6</v>
      </c>
      <c r="ES113" s="24">
        <v>5</v>
      </c>
      <c r="ET113" s="24">
        <f t="shared" si="9"/>
        <v>1</v>
      </c>
      <c r="EU113" s="25">
        <f t="shared" si="10"/>
        <v>1</v>
      </c>
      <c r="EV113" s="14">
        <v>63</v>
      </c>
      <c r="EW113" s="26">
        <f t="shared" si="11"/>
        <v>63</v>
      </c>
    </row>
    <row r="114" spans="1:153" s="9" customFormat="1" ht="18">
      <c r="A114" s="27">
        <v>110</v>
      </c>
      <c r="B114" s="8" t="s">
        <v>146</v>
      </c>
      <c r="C114" s="13" t="s">
        <v>89</v>
      </c>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v>2</v>
      </c>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55"/>
      <c r="ER114" s="23">
        <f>SUM(D114:EQ114)</f>
        <v>2</v>
      </c>
      <c r="ES114" s="24"/>
      <c r="ET114" s="24">
        <f t="shared" si="9"/>
        <v>2</v>
      </c>
      <c r="EU114" s="25">
        <f t="shared" si="10"/>
        <v>2</v>
      </c>
      <c r="EV114" s="14">
        <v>31.5</v>
      </c>
      <c r="EW114" s="26">
        <f t="shared" si="11"/>
        <v>63</v>
      </c>
    </row>
    <row r="115" spans="1:153" s="9" customFormat="1" ht="18">
      <c r="A115" s="21">
        <v>111</v>
      </c>
      <c r="B115" s="8" t="s">
        <v>107</v>
      </c>
      <c r="C115" s="13" t="s">
        <v>89</v>
      </c>
      <c r="D115" s="22"/>
      <c r="E115" s="22"/>
      <c r="F115" s="22"/>
      <c r="G115" s="22"/>
      <c r="H115" s="22"/>
      <c r="I115" s="22"/>
      <c r="J115" s="22"/>
      <c r="K115" s="22"/>
      <c r="L115" s="22"/>
      <c r="M115" s="22"/>
      <c r="N115" s="22"/>
      <c r="O115" s="22"/>
      <c r="P115" s="22"/>
      <c r="Q115" s="22"/>
      <c r="R115" s="22"/>
      <c r="S115" s="22"/>
      <c r="T115" s="22">
        <v>3</v>
      </c>
      <c r="U115" s="22"/>
      <c r="V115" s="22"/>
      <c r="W115" s="22"/>
      <c r="X115" s="22"/>
      <c r="Y115" s="22"/>
      <c r="Z115" s="22"/>
      <c r="AA115" s="22"/>
      <c r="AB115" s="22"/>
      <c r="AC115" s="22"/>
      <c r="AD115" s="22"/>
      <c r="AE115" s="22"/>
      <c r="AF115" s="22"/>
      <c r="AG115" s="22"/>
      <c r="AH115" s="22"/>
      <c r="AI115" s="22"/>
      <c r="AJ115" s="22"/>
      <c r="AK115" s="22"/>
      <c r="AL115" s="22"/>
      <c r="AM115" s="22">
        <v>6</v>
      </c>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v>2</v>
      </c>
      <c r="CA115" s="22"/>
      <c r="CB115" s="22"/>
      <c r="CC115" s="22"/>
      <c r="CD115" s="22"/>
      <c r="CE115" s="22"/>
      <c r="CF115" s="22"/>
      <c r="CG115" s="22"/>
      <c r="CH115" s="22"/>
      <c r="CI115" s="22"/>
      <c r="CJ115" s="22"/>
      <c r="CK115" s="22"/>
      <c r="CL115" s="22"/>
      <c r="CM115" s="22"/>
      <c r="CN115" s="22"/>
      <c r="CO115" s="22"/>
      <c r="CP115" s="22"/>
      <c r="CQ115" s="22"/>
      <c r="CR115" s="22">
        <v>6</v>
      </c>
      <c r="CS115" s="22"/>
      <c r="CT115" s="22"/>
      <c r="CU115" s="22"/>
      <c r="CV115" s="22"/>
      <c r="CW115" s="22"/>
      <c r="CX115" s="22"/>
      <c r="CY115" s="22"/>
      <c r="CZ115" s="22"/>
      <c r="DA115" s="22"/>
      <c r="DB115" s="22"/>
      <c r="DC115" s="22"/>
      <c r="DD115" s="22"/>
      <c r="DE115" s="22"/>
      <c r="DF115" s="22"/>
      <c r="DG115" s="22">
        <v>6</v>
      </c>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55"/>
      <c r="ER115" s="23">
        <f>SUM(D115:EQ115)</f>
        <v>23</v>
      </c>
      <c r="ES115" s="24"/>
      <c r="ET115" s="24">
        <f t="shared" si="9"/>
        <v>23</v>
      </c>
      <c r="EU115" s="25">
        <f t="shared" si="10"/>
        <v>23</v>
      </c>
      <c r="EV115" s="14">
        <v>42</v>
      </c>
      <c r="EW115" s="26">
        <f t="shared" si="11"/>
        <v>966</v>
      </c>
    </row>
    <row r="116" spans="1:153" s="9" customFormat="1" ht="18">
      <c r="A116" s="27">
        <v>112</v>
      </c>
      <c r="B116" s="29" t="s">
        <v>147</v>
      </c>
      <c r="C116" s="13" t="s">
        <v>89</v>
      </c>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v>1</v>
      </c>
      <c r="EN116" s="22"/>
      <c r="EO116" s="22"/>
      <c r="EP116" s="22"/>
      <c r="EQ116" s="55"/>
      <c r="ER116" s="23">
        <f>SUM(D116:EQ116)</f>
        <v>1</v>
      </c>
      <c r="ES116" s="24"/>
      <c r="ET116" s="24">
        <f t="shared" si="9"/>
        <v>1</v>
      </c>
      <c r="EU116" s="25">
        <f t="shared" si="10"/>
        <v>1</v>
      </c>
      <c r="EV116" s="14">
        <v>34</v>
      </c>
      <c r="EW116" s="26">
        <f t="shared" si="11"/>
        <v>34</v>
      </c>
    </row>
    <row r="117" spans="1:153" s="9" customFormat="1" ht="18">
      <c r="A117" s="21">
        <v>113</v>
      </c>
      <c r="B117" s="29" t="s">
        <v>148</v>
      </c>
      <c r="C117" s="13" t="s">
        <v>89</v>
      </c>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v>1</v>
      </c>
      <c r="EN117" s="22"/>
      <c r="EO117" s="22"/>
      <c r="EP117" s="22"/>
      <c r="EQ117" s="55"/>
      <c r="ER117" s="23">
        <f>SUM(D117:EQ117)</f>
        <v>1</v>
      </c>
      <c r="ES117" s="24"/>
      <c r="ET117" s="24">
        <f t="shared" si="9"/>
        <v>1</v>
      </c>
      <c r="EU117" s="25">
        <f t="shared" si="10"/>
        <v>1</v>
      </c>
      <c r="EV117" s="14">
        <v>52</v>
      </c>
      <c r="EW117" s="26">
        <f t="shared" si="11"/>
        <v>52</v>
      </c>
    </row>
    <row r="118" spans="1:153" s="9" customFormat="1" ht="18">
      <c r="A118" s="27">
        <v>114</v>
      </c>
      <c r="B118" s="29" t="s">
        <v>149</v>
      </c>
      <c r="C118" s="13" t="s">
        <v>89</v>
      </c>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v>1</v>
      </c>
      <c r="EN118" s="22"/>
      <c r="EO118" s="22"/>
      <c r="EP118" s="22"/>
      <c r="EQ118" s="55"/>
      <c r="ER118" s="23">
        <f>SUM(D118:EQ118)</f>
        <v>1</v>
      </c>
      <c r="ES118" s="24"/>
      <c r="ET118" s="24">
        <f t="shared" si="9"/>
        <v>1</v>
      </c>
      <c r="EU118" s="25">
        <f t="shared" si="10"/>
        <v>1</v>
      </c>
      <c r="EV118" s="14">
        <v>52</v>
      </c>
      <c r="EW118" s="26">
        <f t="shared" si="11"/>
        <v>52</v>
      </c>
    </row>
    <row r="119" spans="1:153" s="9" customFormat="1" ht="18">
      <c r="A119" s="21">
        <v>115</v>
      </c>
      <c r="B119" s="29" t="s">
        <v>150</v>
      </c>
      <c r="C119" s="13" t="s">
        <v>89</v>
      </c>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v>1</v>
      </c>
      <c r="EN119" s="22"/>
      <c r="EO119" s="22"/>
      <c r="EP119" s="22"/>
      <c r="EQ119" s="55"/>
      <c r="ER119" s="23">
        <f>SUM(D119:EQ119)</f>
        <v>1</v>
      </c>
      <c r="ES119" s="24"/>
      <c r="ET119" s="24">
        <f t="shared" si="9"/>
        <v>1</v>
      </c>
      <c r="EU119" s="25">
        <f t="shared" si="10"/>
        <v>1</v>
      </c>
      <c r="EV119" s="14">
        <v>52</v>
      </c>
      <c r="EW119" s="26">
        <f t="shared" si="11"/>
        <v>52</v>
      </c>
    </row>
    <row r="120" spans="1:153" s="9" customFormat="1" ht="25.5">
      <c r="A120" s="27">
        <v>116</v>
      </c>
      <c r="B120" s="6" t="s">
        <v>26</v>
      </c>
      <c r="C120" s="13" t="s">
        <v>89</v>
      </c>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v>5</v>
      </c>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55"/>
      <c r="ER120" s="23">
        <f>SUM(D120:EQ120)</f>
        <v>5</v>
      </c>
      <c r="ES120" s="24">
        <v>1</v>
      </c>
      <c r="ET120" s="24">
        <f t="shared" si="9"/>
        <v>4</v>
      </c>
      <c r="EU120" s="25">
        <f t="shared" si="10"/>
        <v>4</v>
      </c>
      <c r="EV120" s="14">
        <v>46</v>
      </c>
      <c r="EW120" s="26">
        <f t="shared" si="11"/>
        <v>184</v>
      </c>
    </row>
    <row r="121" spans="1:153" s="9" customFormat="1" ht="18">
      <c r="A121" s="21">
        <v>117</v>
      </c>
      <c r="B121" s="6" t="s">
        <v>151</v>
      </c>
      <c r="C121" s="13" t="s">
        <v>89</v>
      </c>
      <c r="D121" s="22"/>
      <c r="E121" s="22"/>
      <c r="F121" s="22"/>
      <c r="G121" s="22"/>
      <c r="H121" s="22"/>
      <c r="I121" s="22"/>
      <c r="J121" s="22"/>
      <c r="K121" s="22"/>
      <c r="L121" s="22"/>
      <c r="M121" s="22"/>
      <c r="N121" s="22"/>
      <c r="O121" s="22"/>
      <c r="P121" s="22"/>
      <c r="Q121" s="22"/>
      <c r="R121" s="22"/>
      <c r="S121" s="22"/>
      <c r="T121" s="22">
        <v>1</v>
      </c>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v>10</v>
      </c>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55"/>
      <c r="ER121" s="23">
        <f>SUM(D121:EQ121)</f>
        <v>11</v>
      </c>
      <c r="ES121" s="24"/>
      <c r="ET121" s="24">
        <f t="shared" si="9"/>
        <v>11</v>
      </c>
      <c r="EU121" s="25">
        <f t="shared" si="10"/>
        <v>11</v>
      </c>
      <c r="EV121" s="14">
        <v>72</v>
      </c>
      <c r="EW121" s="26">
        <f t="shared" si="11"/>
        <v>792</v>
      </c>
    </row>
    <row r="122" spans="1:153" s="9" customFormat="1" ht="18">
      <c r="A122" s="27">
        <v>118</v>
      </c>
      <c r="B122" s="6" t="s">
        <v>52</v>
      </c>
      <c r="C122" s="13" t="s">
        <v>89</v>
      </c>
      <c r="D122" s="40"/>
      <c r="E122" s="40"/>
      <c r="F122" s="40"/>
      <c r="G122" s="40"/>
      <c r="H122" s="40"/>
      <c r="I122" s="40"/>
      <c r="J122" s="40"/>
      <c r="K122" s="40"/>
      <c r="L122" s="40"/>
      <c r="M122" s="42">
        <v>5</v>
      </c>
      <c r="N122" s="41"/>
      <c r="O122" s="41"/>
      <c r="P122" s="40"/>
      <c r="Q122" s="40"/>
      <c r="R122" s="40"/>
      <c r="S122" s="40"/>
      <c r="T122" s="40"/>
      <c r="U122" s="40"/>
      <c r="V122" s="40"/>
      <c r="W122" s="40"/>
      <c r="X122" s="43">
        <v>1</v>
      </c>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4">
        <v>1</v>
      </c>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4">
        <v>1</v>
      </c>
      <c r="EC122" s="40"/>
      <c r="ED122" s="40"/>
      <c r="EE122" s="40"/>
      <c r="EF122" s="40"/>
      <c r="EG122" s="40"/>
      <c r="EH122" s="40"/>
      <c r="EI122" s="40"/>
      <c r="EJ122" s="40"/>
      <c r="EK122" s="40"/>
      <c r="EL122" s="40"/>
      <c r="EM122" s="40"/>
      <c r="EN122" s="40"/>
      <c r="EO122" s="40"/>
      <c r="EP122" s="40"/>
      <c r="EQ122" s="58"/>
      <c r="ER122" s="23">
        <f>SUM(D122:EQ122)</f>
        <v>8</v>
      </c>
      <c r="ES122" s="37"/>
      <c r="ET122" s="24">
        <f t="shared" si="9"/>
        <v>8</v>
      </c>
      <c r="EU122" s="25">
        <f t="shared" si="10"/>
        <v>8</v>
      </c>
      <c r="EV122" s="38">
        <v>65</v>
      </c>
      <c r="EW122" s="26">
        <f t="shared" si="11"/>
        <v>520</v>
      </c>
    </row>
    <row r="123" spans="1:153" s="9" customFormat="1" ht="18">
      <c r="A123" s="21">
        <v>119</v>
      </c>
      <c r="B123" s="6" t="s">
        <v>50</v>
      </c>
      <c r="C123" s="13" t="s">
        <v>89</v>
      </c>
      <c r="D123" s="40"/>
      <c r="E123" s="40"/>
      <c r="F123" s="40"/>
      <c r="G123" s="40"/>
      <c r="H123" s="40"/>
      <c r="I123" s="40"/>
      <c r="J123" s="40"/>
      <c r="K123" s="40"/>
      <c r="L123" s="40"/>
      <c r="M123" s="42">
        <v>5</v>
      </c>
      <c r="N123" s="41"/>
      <c r="O123" s="41"/>
      <c r="P123" s="40"/>
      <c r="Q123" s="40"/>
      <c r="R123" s="40"/>
      <c r="S123" s="40"/>
      <c r="T123" s="40"/>
      <c r="U123" s="40"/>
      <c r="V123" s="40"/>
      <c r="W123" s="40"/>
      <c r="X123" s="43">
        <v>1</v>
      </c>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4">
        <v>1</v>
      </c>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4">
        <v>1</v>
      </c>
      <c r="EC123" s="40"/>
      <c r="ED123" s="40"/>
      <c r="EE123" s="40"/>
      <c r="EF123" s="40"/>
      <c r="EG123" s="40"/>
      <c r="EH123" s="40"/>
      <c r="EI123" s="40"/>
      <c r="EJ123" s="40"/>
      <c r="EK123" s="40"/>
      <c r="EL123" s="40"/>
      <c r="EM123" s="40"/>
      <c r="EN123" s="40"/>
      <c r="EO123" s="40"/>
      <c r="EP123" s="40"/>
      <c r="EQ123" s="58"/>
      <c r="ER123" s="23">
        <f>SUM(D123:EQ123)</f>
        <v>8</v>
      </c>
      <c r="ES123" s="37"/>
      <c r="ET123" s="24">
        <f t="shared" si="9"/>
        <v>8</v>
      </c>
      <c r="EU123" s="25">
        <f t="shared" si="10"/>
        <v>8</v>
      </c>
      <c r="EV123" s="38">
        <v>65</v>
      </c>
      <c r="EW123" s="26">
        <f t="shared" si="11"/>
        <v>520</v>
      </c>
    </row>
    <row r="124" spans="1:153" s="9" customFormat="1" ht="18">
      <c r="A124" s="27">
        <v>120</v>
      </c>
      <c r="B124" s="56" t="s">
        <v>53</v>
      </c>
      <c r="C124" s="13" t="s">
        <v>89</v>
      </c>
      <c r="D124" s="40"/>
      <c r="E124" s="40"/>
      <c r="F124" s="40"/>
      <c r="G124" s="40"/>
      <c r="H124" s="40"/>
      <c r="I124" s="40"/>
      <c r="J124" s="40"/>
      <c r="K124" s="40"/>
      <c r="L124" s="40"/>
      <c r="M124" s="42">
        <v>5</v>
      </c>
      <c r="N124" s="41"/>
      <c r="O124" s="41"/>
      <c r="P124" s="40"/>
      <c r="Q124" s="40"/>
      <c r="R124" s="40"/>
      <c r="S124" s="40"/>
      <c r="T124" s="40"/>
      <c r="U124" s="40"/>
      <c r="V124" s="40"/>
      <c r="W124" s="40"/>
      <c r="X124" s="43">
        <v>1</v>
      </c>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4">
        <v>1</v>
      </c>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4">
        <v>1</v>
      </c>
      <c r="EC124" s="40"/>
      <c r="ED124" s="40"/>
      <c r="EE124" s="40"/>
      <c r="EF124" s="40"/>
      <c r="EG124" s="40"/>
      <c r="EH124" s="40"/>
      <c r="EI124" s="40"/>
      <c r="EJ124" s="40"/>
      <c r="EK124" s="40"/>
      <c r="EL124" s="40"/>
      <c r="EM124" s="40"/>
      <c r="EN124" s="40"/>
      <c r="EO124" s="40"/>
      <c r="EP124" s="40"/>
      <c r="EQ124" s="58"/>
      <c r="ER124" s="23">
        <f>SUM(D124:EQ124)</f>
        <v>8</v>
      </c>
      <c r="ES124" s="37"/>
      <c r="ET124" s="24">
        <f t="shared" si="9"/>
        <v>8</v>
      </c>
      <c r="EU124" s="25">
        <f t="shared" si="10"/>
        <v>8</v>
      </c>
      <c r="EV124" s="38">
        <v>65</v>
      </c>
      <c r="EW124" s="26">
        <f t="shared" si="11"/>
        <v>520</v>
      </c>
    </row>
    <row r="125" spans="1:153" s="9" customFormat="1" ht="18">
      <c r="A125" s="21">
        <v>121</v>
      </c>
      <c r="B125" s="6" t="s">
        <v>51</v>
      </c>
      <c r="C125" s="13" t="s">
        <v>89</v>
      </c>
      <c r="D125" s="40"/>
      <c r="E125" s="40"/>
      <c r="F125" s="40"/>
      <c r="G125" s="40"/>
      <c r="H125" s="40"/>
      <c r="I125" s="40"/>
      <c r="J125" s="40"/>
      <c r="K125" s="40"/>
      <c r="L125" s="40"/>
      <c r="M125" s="42">
        <v>5</v>
      </c>
      <c r="N125" s="41"/>
      <c r="O125" s="41"/>
      <c r="P125" s="40"/>
      <c r="Q125" s="40"/>
      <c r="R125" s="40"/>
      <c r="S125" s="40"/>
      <c r="T125" s="40"/>
      <c r="U125" s="40"/>
      <c r="V125" s="40"/>
      <c r="W125" s="40"/>
      <c r="X125" s="43">
        <v>1</v>
      </c>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4">
        <v>1</v>
      </c>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4">
        <v>1</v>
      </c>
      <c r="EC125" s="40"/>
      <c r="ED125" s="40"/>
      <c r="EE125" s="40"/>
      <c r="EF125" s="40"/>
      <c r="EG125" s="40"/>
      <c r="EH125" s="40"/>
      <c r="EI125" s="40"/>
      <c r="EJ125" s="40"/>
      <c r="EK125" s="40"/>
      <c r="EL125" s="40"/>
      <c r="EM125" s="40"/>
      <c r="EN125" s="40"/>
      <c r="EO125" s="40"/>
      <c r="EP125" s="40"/>
      <c r="EQ125" s="58"/>
      <c r="ER125" s="23">
        <f>SUM(D125:EQ125)</f>
        <v>8</v>
      </c>
      <c r="ES125" s="37"/>
      <c r="ET125" s="24">
        <f t="shared" si="9"/>
        <v>8</v>
      </c>
      <c r="EU125" s="25">
        <f t="shared" si="10"/>
        <v>8</v>
      </c>
      <c r="EV125" s="38">
        <v>65</v>
      </c>
      <c r="EW125" s="26">
        <f t="shared" si="11"/>
        <v>520</v>
      </c>
    </row>
    <row r="126" spans="1:153" s="9" customFormat="1" ht="18">
      <c r="A126" s="27">
        <v>122</v>
      </c>
      <c r="B126" s="28" t="s">
        <v>27</v>
      </c>
      <c r="C126" s="13" t="s">
        <v>89</v>
      </c>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v>1</v>
      </c>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55"/>
      <c r="ER126" s="23">
        <f>SUM(D126:EQ126)</f>
        <v>1</v>
      </c>
      <c r="ES126" s="24"/>
      <c r="ET126" s="24">
        <f t="shared" si="9"/>
        <v>1</v>
      </c>
      <c r="EU126" s="25">
        <f t="shared" si="10"/>
        <v>1</v>
      </c>
      <c r="EV126" s="14">
        <v>49</v>
      </c>
      <c r="EW126" s="26">
        <f t="shared" si="11"/>
        <v>49</v>
      </c>
    </row>
    <row r="127" spans="1:153" s="9" customFormat="1" ht="18">
      <c r="A127" s="21">
        <v>123</v>
      </c>
      <c r="B127" s="29" t="s">
        <v>152</v>
      </c>
      <c r="C127" s="13" t="s">
        <v>89</v>
      </c>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v>2</v>
      </c>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v>1</v>
      </c>
      <c r="EC127" s="22"/>
      <c r="ED127" s="22"/>
      <c r="EE127" s="22"/>
      <c r="EF127" s="22"/>
      <c r="EG127" s="22"/>
      <c r="EH127" s="22"/>
      <c r="EI127" s="22"/>
      <c r="EJ127" s="22"/>
      <c r="EK127" s="22"/>
      <c r="EL127" s="22"/>
      <c r="EM127" s="22"/>
      <c r="EN127" s="22"/>
      <c r="EO127" s="22"/>
      <c r="EP127" s="22"/>
      <c r="EQ127" s="55"/>
      <c r="ER127" s="23">
        <f>SUM(D127:EQ127)</f>
        <v>3</v>
      </c>
      <c r="ES127" s="24"/>
      <c r="ET127" s="24">
        <f t="shared" si="9"/>
        <v>3</v>
      </c>
      <c r="EU127" s="25">
        <f t="shared" si="10"/>
        <v>3</v>
      </c>
      <c r="EV127" s="14">
        <v>80</v>
      </c>
      <c r="EW127" s="26">
        <f t="shared" si="11"/>
        <v>240</v>
      </c>
    </row>
    <row r="128" spans="1:153" s="9" customFormat="1" ht="18">
      <c r="A128" s="27">
        <v>124</v>
      </c>
      <c r="B128" s="8" t="s">
        <v>79</v>
      </c>
      <c r="C128" s="13" t="s">
        <v>89</v>
      </c>
      <c r="D128" s="40"/>
      <c r="E128" s="40"/>
      <c r="F128" s="40"/>
      <c r="G128" s="40"/>
      <c r="H128" s="40"/>
      <c r="I128" s="40"/>
      <c r="J128" s="40"/>
      <c r="K128" s="40"/>
      <c r="L128" s="40"/>
      <c r="M128" s="40"/>
      <c r="N128" s="41"/>
      <c r="O128" s="41"/>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22">
        <v>1</v>
      </c>
      <c r="EC128" s="40"/>
      <c r="ED128" s="40"/>
      <c r="EE128" s="40"/>
      <c r="EF128" s="40"/>
      <c r="EG128" s="40"/>
      <c r="EH128" s="40"/>
      <c r="EI128" s="40"/>
      <c r="EJ128" s="40"/>
      <c r="EK128" s="40"/>
      <c r="EL128" s="40"/>
      <c r="EM128" s="40"/>
      <c r="EN128" s="40"/>
      <c r="EO128" s="40"/>
      <c r="EP128" s="40"/>
      <c r="EQ128" s="58"/>
      <c r="ER128" s="23">
        <f>SUM(D128:EQ128)</f>
        <v>1</v>
      </c>
      <c r="ES128" s="37"/>
      <c r="ET128" s="24">
        <f t="shared" si="9"/>
        <v>1</v>
      </c>
      <c r="EU128" s="25">
        <f t="shared" si="10"/>
        <v>1</v>
      </c>
      <c r="EV128" s="38">
        <v>60</v>
      </c>
      <c r="EW128" s="26">
        <f t="shared" si="11"/>
        <v>60</v>
      </c>
    </row>
    <row r="129" spans="1:153" s="9" customFormat="1" ht="18">
      <c r="A129" s="21">
        <v>125</v>
      </c>
      <c r="B129" s="8" t="s">
        <v>78</v>
      </c>
      <c r="C129" s="13" t="s">
        <v>89</v>
      </c>
      <c r="D129" s="40"/>
      <c r="E129" s="40"/>
      <c r="F129" s="40"/>
      <c r="G129" s="40"/>
      <c r="H129" s="40"/>
      <c r="I129" s="40"/>
      <c r="J129" s="40"/>
      <c r="K129" s="40"/>
      <c r="L129" s="40"/>
      <c r="M129" s="40"/>
      <c r="N129" s="41"/>
      <c r="O129" s="41"/>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22">
        <v>1</v>
      </c>
      <c r="EC129" s="40"/>
      <c r="ED129" s="40"/>
      <c r="EE129" s="40"/>
      <c r="EF129" s="40"/>
      <c r="EG129" s="40"/>
      <c r="EH129" s="40"/>
      <c r="EI129" s="40"/>
      <c r="EJ129" s="40"/>
      <c r="EK129" s="40"/>
      <c r="EL129" s="40"/>
      <c r="EM129" s="40"/>
      <c r="EN129" s="40"/>
      <c r="EO129" s="40"/>
      <c r="EP129" s="40"/>
      <c r="EQ129" s="58"/>
      <c r="ER129" s="23">
        <f>SUM(D129:EQ129)</f>
        <v>1</v>
      </c>
      <c r="ES129" s="37"/>
      <c r="ET129" s="24">
        <f t="shared" si="9"/>
        <v>1</v>
      </c>
      <c r="EU129" s="25">
        <f t="shared" si="10"/>
        <v>1</v>
      </c>
      <c r="EV129" s="38">
        <v>69</v>
      </c>
      <c r="EW129" s="26">
        <f t="shared" si="11"/>
        <v>69</v>
      </c>
    </row>
    <row r="130" spans="1:153" s="9" customFormat="1" ht="18">
      <c r="A130" s="27">
        <v>126</v>
      </c>
      <c r="B130" s="8" t="s">
        <v>28</v>
      </c>
      <c r="C130" s="13" t="s">
        <v>89</v>
      </c>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v>10</v>
      </c>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v>1</v>
      </c>
      <c r="EC130" s="33"/>
      <c r="ED130" s="33"/>
      <c r="EE130" s="33"/>
      <c r="EF130" s="33"/>
      <c r="EG130" s="33"/>
      <c r="EH130" s="33"/>
      <c r="EI130" s="33"/>
      <c r="EJ130" s="33"/>
      <c r="EK130" s="33"/>
      <c r="EL130" s="33"/>
      <c r="EM130" s="33"/>
      <c r="EN130" s="33"/>
      <c r="EO130" s="33"/>
      <c r="EP130" s="33"/>
      <c r="EQ130" s="57"/>
      <c r="ER130" s="23">
        <f>SUM(D130:EQ130)</f>
        <v>11</v>
      </c>
      <c r="ES130" s="24"/>
      <c r="ET130" s="24">
        <f t="shared" si="9"/>
        <v>11</v>
      </c>
      <c r="EU130" s="25">
        <f t="shared" si="10"/>
        <v>11</v>
      </c>
      <c r="EV130" s="34">
        <v>105</v>
      </c>
      <c r="EW130" s="26">
        <f t="shared" si="11"/>
        <v>1155</v>
      </c>
    </row>
    <row r="131" spans="1:153" s="9" customFormat="1" ht="18">
      <c r="A131" s="21">
        <v>127</v>
      </c>
      <c r="B131" s="8" t="s">
        <v>153</v>
      </c>
      <c r="C131" s="13" t="s">
        <v>89</v>
      </c>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v>5</v>
      </c>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55"/>
      <c r="ER131" s="23">
        <f>SUM(D131:EQ131)</f>
        <v>5</v>
      </c>
      <c r="ES131" s="24">
        <v>2</v>
      </c>
      <c r="ET131" s="24">
        <f t="shared" si="9"/>
        <v>3</v>
      </c>
      <c r="EU131" s="25">
        <f t="shared" si="10"/>
        <v>3</v>
      </c>
      <c r="EV131" s="14">
        <v>118.6</v>
      </c>
      <c r="EW131" s="26">
        <f t="shared" si="11"/>
        <v>355.79999999999995</v>
      </c>
    </row>
    <row r="132" spans="1:153" s="9" customFormat="1" ht="18">
      <c r="A132" s="27">
        <v>128</v>
      </c>
      <c r="B132" s="8" t="s">
        <v>154</v>
      </c>
      <c r="C132" s="13" t="s">
        <v>89</v>
      </c>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v>5</v>
      </c>
      <c r="CS132" s="22"/>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55"/>
      <c r="ER132" s="23">
        <f>SUM(D132:EQ132)</f>
        <v>5</v>
      </c>
      <c r="ES132" s="24">
        <v>1</v>
      </c>
      <c r="ET132" s="24">
        <f aca="true" t="shared" si="12" ref="ET132:ET163">SUM(ER132-ES132)</f>
        <v>4</v>
      </c>
      <c r="EU132" s="25">
        <f aca="true" t="shared" si="13" ref="EU132:EU167">SUM(ER132-ES132)</f>
        <v>4</v>
      </c>
      <c r="EV132" s="14">
        <v>105.9</v>
      </c>
      <c r="EW132" s="26">
        <f aca="true" t="shared" si="14" ref="EW132:EW163">SUM(ET132*EV132)</f>
        <v>423.6</v>
      </c>
    </row>
    <row r="133" spans="1:153" s="9" customFormat="1" ht="18">
      <c r="A133" s="21">
        <v>129</v>
      </c>
      <c r="B133" s="8" t="s">
        <v>155</v>
      </c>
      <c r="C133" s="13" t="s">
        <v>89</v>
      </c>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v>5</v>
      </c>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55"/>
      <c r="ER133" s="23">
        <f>SUM(D133:EQ133)</f>
        <v>5</v>
      </c>
      <c r="ES133" s="24">
        <v>1</v>
      </c>
      <c r="ET133" s="24">
        <f t="shared" si="12"/>
        <v>4</v>
      </c>
      <c r="EU133" s="25">
        <f t="shared" si="13"/>
        <v>4</v>
      </c>
      <c r="EV133" s="14">
        <v>105.9</v>
      </c>
      <c r="EW133" s="26">
        <f t="shared" si="14"/>
        <v>423.6</v>
      </c>
    </row>
    <row r="134" spans="1:153" s="9" customFormat="1" ht="18">
      <c r="A134" s="27">
        <v>130</v>
      </c>
      <c r="B134" s="8" t="s">
        <v>156</v>
      </c>
      <c r="C134" s="13" t="s">
        <v>89</v>
      </c>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v>5</v>
      </c>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55"/>
      <c r="ER134" s="23">
        <f>SUM(D134:EQ134)</f>
        <v>5</v>
      </c>
      <c r="ES134" s="24">
        <v>1</v>
      </c>
      <c r="ET134" s="24">
        <f t="shared" si="12"/>
        <v>4</v>
      </c>
      <c r="EU134" s="25">
        <f t="shared" si="13"/>
        <v>4</v>
      </c>
      <c r="EV134" s="14">
        <v>105.9</v>
      </c>
      <c r="EW134" s="26">
        <f t="shared" si="14"/>
        <v>423.6</v>
      </c>
    </row>
    <row r="135" spans="1:153" s="9" customFormat="1" ht="18">
      <c r="A135" s="21">
        <v>131</v>
      </c>
      <c r="B135" s="1" t="s">
        <v>157</v>
      </c>
      <c r="C135" s="13" t="s">
        <v>89</v>
      </c>
      <c r="D135" s="22"/>
      <c r="E135" s="22">
        <v>80</v>
      </c>
      <c r="F135" s="22"/>
      <c r="G135" s="22"/>
      <c r="H135" s="22"/>
      <c r="I135" s="22"/>
      <c r="J135" s="22"/>
      <c r="K135" s="22"/>
      <c r="L135" s="22"/>
      <c r="M135" s="22"/>
      <c r="N135" s="22"/>
      <c r="O135" s="22"/>
      <c r="P135" s="22"/>
      <c r="Q135" s="22"/>
      <c r="R135" s="22"/>
      <c r="S135" s="22"/>
      <c r="T135" s="22">
        <v>2</v>
      </c>
      <c r="U135" s="22"/>
      <c r="V135" s="22"/>
      <c r="W135" s="22"/>
      <c r="X135" s="22">
        <v>1</v>
      </c>
      <c r="Y135" s="22"/>
      <c r="Z135" s="22"/>
      <c r="AA135" s="22"/>
      <c r="AB135" s="22"/>
      <c r="AC135" s="22"/>
      <c r="AD135" s="22"/>
      <c r="AE135" s="22"/>
      <c r="AF135" s="22"/>
      <c r="AG135" s="22"/>
      <c r="AH135" s="22"/>
      <c r="AI135" s="22"/>
      <c r="AJ135" s="22"/>
      <c r="AK135" s="22"/>
      <c r="AL135" s="22"/>
      <c r="AM135" s="22"/>
      <c r="AN135" s="22"/>
      <c r="AO135" s="22"/>
      <c r="AP135" s="22"/>
      <c r="AQ135" s="22"/>
      <c r="AR135" s="22"/>
      <c r="AS135" s="22">
        <v>5</v>
      </c>
      <c r="AT135" s="22"/>
      <c r="AU135" s="22"/>
      <c r="AV135" s="22"/>
      <c r="AW135" s="22"/>
      <c r="AX135" s="22"/>
      <c r="AY135" s="22"/>
      <c r="AZ135" s="22"/>
      <c r="BA135" s="22"/>
      <c r="BB135" s="22"/>
      <c r="BC135" s="22"/>
      <c r="BD135" s="22"/>
      <c r="BE135" s="22"/>
      <c r="BF135" s="22"/>
      <c r="BG135" s="22"/>
      <c r="BH135" s="22"/>
      <c r="BI135" s="22"/>
      <c r="BJ135" s="22"/>
      <c r="BK135" s="22"/>
      <c r="BL135" s="22">
        <v>1</v>
      </c>
      <c r="BM135" s="22"/>
      <c r="BN135" s="22"/>
      <c r="BO135" s="22"/>
      <c r="BP135" s="22"/>
      <c r="BQ135" s="22"/>
      <c r="BR135" s="22"/>
      <c r="BS135" s="22"/>
      <c r="BT135" s="22"/>
      <c r="BU135" s="22"/>
      <c r="BV135" s="22"/>
      <c r="BW135" s="22"/>
      <c r="BX135" s="22"/>
      <c r="BY135" s="22"/>
      <c r="BZ135" s="22"/>
      <c r="CA135" s="22"/>
      <c r="CB135" s="22"/>
      <c r="CC135" s="22"/>
      <c r="CD135" s="22"/>
      <c r="CE135" s="22">
        <v>3</v>
      </c>
      <c r="CF135" s="22"/>
      <c r="CG135" s="22"/>
      <c r="CH135" s="22"/>
      <c r="CI135" s="22"/>
      <c r="CJ135" s="22"/>
      <c r="CK135" s="22"/>
      <c r="CL135" s="22"/>
      <c r="CM135" s="22"/>
      <c r="CN135" s="22"/>
      <c r="CO135" s="22"/>
      <c r="CP135" s="22"/>
      <c r="CQ135" s="22"/>
      <c r="CR135" s="22"/>
      <c r="CS135" s="22"/>
      <c r="CT135" s="22"/>
      <c r="CU135" s="22">
        <v>2</v>
      </c>
      <c r="CV135" s="22"/>
      <c r="CW135" s="22"/>
      <c r="CX135" s="22"/>
      <c r="CY135" s="22"/>
      <c r="CZ135" s="22"/>
      <c r="DA135" s="22">
        <v>2</v>
      </c>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v>1</v>
      </c>
      <c r="EC135" s="22"/>
      <c r="ED135" s="22"/>
      <c r="EE135" s="22"/>
      <c r="EF135" s="22"/>
      <c r="EG135" s="22"/>
      <c r="EH135" s="22"/>
      <c r="EI135" s="22"/>
      <c r="EJ135" s="22"/>
      <c r="EK135" s="22"/>
      <c r="EL135" s="22"/>
      <c r="EM135" s="22"/>
      <c r="EN135" s="22"/>
      <c r="EO135" s="22"/>
      <c r="EP135" s="22"/>
      <c r="EQ135" s="55"/>
      <c r="ER135" s="23">
        <f>SUM(D135:EQ135)</f>
        <v>97</v>
      </c>
      <c r="ES135" s="24">
        <v>2</v>
      </c>
      <c r="ET135" s="24">
        <f t="shared" si="12"/>
        <v>95</v>
      </c>
      <c r="EU135" s="25">
        <f t="shared" si="13"/>
        <v>95</v>
      </c>
      <c r="EV135" s="14">
        <v>55.5</v>
      </c>
      <c r="EW135" s="26">
        <f t="shared" si="14"/>
        <v>5272.5</v>
      </c>
    </row>
    <row r="136" spans="1:153" s="9" customFormat="1" ht="18">
      <c r="A136" s="27">
        <v>132</v>
      </c>
      <c r="B136" s="1" t="s">
        <v>158</v>
      </c>
      <c r="C136" s="13" t="s">
        <v>89</v>
      </c>
      <c r="D136" s="22"/>
      <c r="E136" s="22">
        <v>40</v>
      </c>
      <c r="F136" s="22"/>
      <c r="G136" s="22"/>
      <c r="H136" s="22"/>
      <c r="I136" s="22"/>
      <c r="J136" s="22"/>
      <c r="K136" s="22"/>
      <c r="L136" s="22"/>
      <c r="M136" s="22"/>
      <c r="N136" s="22"/>
      <c r="O136" s="22"/>
      <c r="P136" s="22"/>
      <c r="Q136" s="22"/>
      <c r="R136" s="22"/>
      <c r="S136" s="22"/>
      <c r="T136" s="22">
        <v>1</v>
      </c>
      <c r="U136" s="22"/>
      <c r="V136" s="22"/>
      <c r="W136" s="22"/>
      <c r="X136" s="22">
        <v>1</v>
      </c>
      <c r="Y136" s="22"/>
      <c r="Z136" s="22"/>
      <c r="AA136" s="22"/>
      <c r="AB136" s="22"/>
      <c r="AC136" s="22"/>
      <c r="AD136" s="22"/>
      <c r="AE136" s="22"/>
      <c r="AF136" s="22"/>
      <c r="AG136" s="22"/>
      <c r="AH136" s="22"/>
      <c r="AI136" s="22"/>
      <c r="AJ136" s="22"/>
      <c r="AK136" s="22"/>
      <c r="AL136" s="22"/>
      <c r="AM136" s="22"/>
      <c r="AN136" s="22"/>
      <c r="AO136" s="22"/>
      <c r="AP136" s="22"/>
      <c r="AQ136" s="22"/>
      <c r="AR136" s="22"/>
      <c r="AS136" s="22">
        <v>5</v>
      </c>
      <c r="AT136" s="22"/>
      <c r="AU136" s="22"/>
      <c r="AV136" s="22"/>
      <c r="AW136" s="22"/>
      <c r="AX136" s="22"/>
      <c r="AY136" s="22"/>
      <c r="AZ136" s="22"/>
      <c r="BA136" s="22"/>
      <c r="BB136" s="22"/>
      <c r="BC136" s="22"/>
      <c r="BD136" s="22"/>
      <c r="BE136" s="22"/>
      <c r="BF136" s="22"/>
      <c r="BG136" s="22"/>
      <c r="BH136" s="22"/>
      <c r="BI136" s="22"/>
      <c r="BJ136" s="22"/>
      <c r="BK136" s="22"/>
      <c r="BL136" s="22">
        <v>1</v>
      </c>
      <c r="BM136" s="22"/>
      <c r="BN136" s="22"/>
      <c r="BO136" s="22"/>
      <c r="BP136" s="22"/>
      <c r="BQ136" s="22"/>
      <c r="BR136" s="22"/>
      <c r="BS136" s="22"/>
      <c r="BT136" s="22"/>
      <c r="BU136" s="22"/>
      <c r="BV136" s="22"/>
      <c r="BW136" s="22"/>
      <c r="BX136" s="22"/>
      <c r="BY136" s="22"/>
      <c r="BZ136" s="22"/>
      <c r="CA136" s="22"/>
      <c r="CB136" s="22"/>
      <c r="CC136" s="22"/>
      <c r="CD136" s="22"/>
      <c r="CE136" s="22">
        <v>2</v>
      </c>
      <c r="CF136" s="22"/>
      <c r="CG136" s="22"/>
      <c r="CH136" s="22"/>
      <c r="CI136" s="22"/>
      <c r="CJ136" s="22"/>
      <c r="CK136" s="22"/>
      <c r="CL136" s="22"/>
      <c r="CM136" s="22"/>
      <c r="CN136" s="22"/>
      <c r="CO136" s="22"/>
      <c r="CP136" s="22"/>
      <c r="CQ136" s="22"/>
      <c r="CR136" s="22"/>
      <c r="CS136" s="22"/>
      <c r="CT136" s="22"/>
      <c r="CU136" s="22">
        <v>2</v>
      </c>
      <c r="CV136" s="22"/>
      <c r="CW136" s="22"/>
      <c r="CX136" s="22"/>
      <c r="CY136" s="22"/>
      <c r="CZ136" s="22"/>
      <c r="DA136" s="22">
        <v>1</v>
      </c>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v>1</v>
      </c>
      <c r="EC136" s="22"/>
      <c r="ED136" s="22"/>
      <c r="EE136" s="22"/>
      <c r="EF136" s="22"/>
      <c r="EG136" s="22"/>
      <c r="EH136" s="22"/>
      <c r="EI136" s="22"/>
      <c r="EJ136" s="22"/>
      <c r="EK136" s="22"/>
      <c r="EL136" s="22"/>
      <c r="EM136" s="22"/>
      <c r="EN136" s="22"/>
      <c r="EO136" s="22"/>
      <c r="EP136" s="22"/>
      <c r="EQ136" s="55"/>
      <c r="ER136" s="23">
        <f>SUM(D136:EQ136)</f>
        <v>54</v>
      </c>
      <c r="ES136" s="24">
        <v>2</v>
      </c>
      <c r="ET136" s="24">
        <f t="shared" si="12"/>
        <v>52</v>
      </c>
      <c r="EU136" s="25">
        <f t="shared" si="13"/>
        <v>52</v>
      </c>
      <c r="EV136" s="14">
        <v>65.9</v>
      </c>
      <c r="EW136" s="26">
        <f t="shared" si="14"/>
        <v>3426.8</v>
      </c>
    </row>
    <row r="137" spans="1:153" s="9" customFormat="1" ht="18">
      <c r="A137" s="21">
        <v>133</v>
      </c>
      <c r="B137" s="1" t="s">
        <v>159</v>
      </c>
      <c r="C137" s="13" t="s">
        <v>89</v>
      </c>
      <c r="D137" s="22"/>
      <c r="E137" s="22">
        <v>40</v>
      </c>
      <c r="F137" s="22"/>
      <c r="G137" s="22"/>
      <c r="H137" s="22"/>
      <c r="I137" s="22"/>
      <c r="J137" s="22"/>
      <c r="K137" s="22"/>
      <c r="L137" s="22"/>
      <c r="M137" s="22"/>
      <c r="N137" s="22"/>
      <c r="O137" s="22"/>
      <c r="P137" s="22"/>
      <c r="Q137" s="22"/>
      <c r="R137" s="22"/>
      <c r="S137" s="22"/>
      <c r="T137" s="22">
        <v>1</v>
      </c>
      <c r="U137" s="22"/>
      <c r="V137" s="22"/>
      <c r="W137" s="22"/>
      <c r="X137" s="22">
        <v>1</v>
      </c>
      <c r="Y137" s="22"/>
      <c r="Z137" s="22"/>
      <c r="AA137" s="22"/>
      <c r="AB137" s="22"/>
      <c r="AC137" s="22"/>
      <c r="AD137" s="22"/>
      <c r="AE137" s="22"/>
      <c r="AF137" s="22"/>
      <c r="AG137" s="22"/>
      <c r="AH137" s="22"/>
      <c r="AI137" s="22"/>
      <c r="AJ137" s="22"/>
      <c r="AK137" s="22"/>
      <c r="AL137" s="22"/>
      <c r="AM137" s="22"/>
      <c r="AN137" s="22"/>
      <c r="AO137" s="22"/>
      <c r="AP137" s="22"/>
      <c r="AQ137" s="22"/>
      <c r="AR137" s="22"/>
      <c r="AS137" s="22">
        <v>5</v>
      </c>
      <c r="AT137" s="22"/>
      <c r="AU137" s="22"/>
      <c r="AV137" s="22"/>
      <c r="AW137" s="22"/>
      <c r="AX137" s="22"/>
      <c r="AY137" s="22"/>
      <c r="AZ137" s="22"/>
      <c r="BA137" s="22"/>
      <c r="BB137" s="22"/>
      <c r="BC137" s="22"/>
      <c r="BD137" s="22"/>
      <c r="BE137" s="22"/>
      <c r="BF137" s="22"/>
      <c r="BG137" s="22"/>
      <c r="BH137" s="22"/>
      <c r="BI137" s="22"/>
      <c r="BJ137" s="22"/>
      <c r="BK137" s="22"/>
      <c r="BL137" s="22">
        <v>1</v>
      </c>
      <c r="BM137" s="22"/>
      <c r="BN137" s="22"/>
      <c r="BO137" s="22"/>
      <c r="BP137" s="22"/>
      <c r="BQ137" s="22"/>
      <c r="BR137" s="22"/>
      <c r="BS137" s="22"/>
      <c r="BT137" s="22"/>
      <c r="BU137" s="22"/>
      <c r="BV137" s="22"/>
      <c r="BW137" s="22"/>
      <c r="BX137" s="22"/>
      <c r="BY137" s="22"/>
      <c r="BZ137" s="22"/>
      <c r="CA137" s="22"/>
      <c r="CB137" s="22"/>
      <c r="CC137" s="22"/>
      <c r="CD137" s="22"/>
      <c r="CE137" s="22">
        <v>2</v>
      </c>
      <c r="CF137" s="22"/>
      <c r="CG137" s="22"/>
      <c r="CH137" s="22"/>
      <c r="CI137" s="22"/>
      <c r="CJ137" s="22"/>
      <c r="CK137" s="22"/>
      <c r="CL137" s="22"/>
      <c r="CM137" s="22"/>
      <c r="CN137" s="22"/>
      <c r="CO137" s="22"/>
      <c r="CP137" s="22"/>
      <c r="CQ137" s="22"/>
      <c r="CR137" s="22"/>
      <c r="CS137" s="22"/>
      <c r="CT137" s="22"/>
      <c r="CU137" s="22">
        <v>2</v>
      </c>
      <c r="CV137" s="22"/>
      <c r="CW137" s="22"/>
      <c r="CX137" s="22"/>
      <c r="CY137" s="22"/>
      <c r="CZ137" s="22"/>
      <c r="DA137" s="22">
        <v>1</v>
      </c>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v>1</v>
      </c>
      <c r="EC137" s="22"/>
      <c r="ED137" s="22"/>
      <c r="EE137" s="22"/>
      <c r="EF137" s="22"/>
      <c r="EG137" s="22"/>
      <c r="EH137" s="22"/>
      <c r="EI137" s="22"/>
      <c r="EJ137" s="22"/>
      <c r="EK137" s="22"/>
      <c r="EL137" s="22"/>
      <c r="EM137" s="22"/>
      <c r="EN137" s="22"/>
      <c r="EO137" s="22"/>
      <c r="EP137" s="22"/>
      <c r="EQ137" s="55"/>
      <c r="ER137" s="23">
        <f>SUM(D137:EQ137)</f>
        <v>54</v>
      </c>
      <c r="ES137" s="24">
        <v>2</v>
      </c>
      <c r="ET137" s="24">
        <f t="shared" si="12"/>
        <v>52</v>
      </c>
      <c r="EU137" s="25">
        <f t="shared" si="13"/>
        <v>52</v>
      </c>
      <c r="EV137" s="14">
        <v>65.9</v>
      </c>
      <c r="EW137" s="26">
        <f t="shared" si="14"/>
        <v>3426.8</v>
      </c>
    </row>
    <row r="138" spans="1:153" s="9" customFormat="1" ht="18">
      <c r="A138" s="27">
        <v>134</v>
      </c>
      <c r="B138" s="1" t="s">
        <v>160</v>
      </c>
      <c r="C138" s="13" t="s">
        <v>89</v>
      </c>
      <c r="D138" s="22"/>
      <c r="E138" s="22">
        <v>40</v>
      </c>
      <c r="F138" s="22"/>
      <c r="G138" s="22"/>
      <c r="H138" s="22"/>
      <c r="I138" s="22"/>
      <c r="J138" s="22"/>
      <c r="K138" s="22"/>
      <c r="L138" s="22"/>
      <c r="M138" s="22"/>
      <c r="N138" s="22"/>
      <c r="O138" s="22"/>
      <c r="P138" s="22"/>
      <c r="Q138" s="22"/>
      <c r="R138" s="22"/>
      <c r="S138" s="22"/>
      <c r="T138" s="22">
        <v>1</v>
      </c>
      <c r="U138" s="22"/>
      <c r="V138" s="22"/>
      <c r="W138" s="22"/>
      <c r="X138" s="22">
        <v>1</v>
      </c>
      <c r="Y138" s="22"/>
      <c r="Z138" s="22"/>
      <c r="AA138" s="22"/>
      <c r="AB138" s="22"/>
      <c r="AC138" s="22"/>
      <c r="AD138" s="22"/>
      <c r="AE138" s="22"/>
      <c r="AF138" s="22"/>
      <c r="AG138" s="22"/>
      <c r="AH138" s="22"/>
      <c r="AI138" s="22"/>
      <c r="AJ138" s="22"/>
      <c r="AK138" s="22"/>
      <c r="AL138" s="22"/>
      <c r="AM138" s="22"/>
      <c r="AN138" s="22"/>
      <c r="AO138" s="22"/>
      <c r="AP138" s="22"/>
      <c r="AQ138" s="22"/>
      <c r="AR138" s="22"/>
      <c r="AS138" s="22">
        <v>5</v>
      </c>
      <c r="AT138" s="22"/>
      <c r="AU138" s="22"/>
      <c r="AV138" s="22"/>
      <c r="AW138" s="22"/>
      <c r="AX138" s="22"/>
      <c r="AY138" s="22"/>
      <c r="AZ138" s="22"/>
      <c r="BA138" s="22"/>
      <c r="BB138" s="22"/>
      <c r="BC138" s="22"/>
      <c r="BD138" s="22"/>
      <c r="BE138" s="22"/>
      <c r="BF138" s="22"/>
      <c r="BG138" s="22"/>
      <c r="BH138" s="22"/>
      <c r="BI138" s="22"/>
      <c r="BJ138" s="22"/>
      <c r="BK138" s="22"/>
      <c r="BL138" s="22">
        <v>1</v>
      </c>
      <c r="BM138" s="22"/>
      <c r="BN138" s="22"/>
      <c r="BO138" s="22"/>
      <c r="BP138" s="22"/>
      <c r="BQ138" s="22"/>
      <c r="BR138" s="22"/>
      <c r="BS138" s="22"/>
      <c r="BT138" s="22"/>
      <c r="BU138" s="22"/>
      <c r="BV138" s="22"/>
      <c r="BW138" s="22"/>
      <c r="BX138" s="22"/>
      <c r="BY138" s="22"/>
      <c r="BZ138" s="22"/>
      <c r="CA138" s="22"/>
      <c r="CB138" s="22"/>
      <c r="CC138" s="22"/>
      <c r="CD138" s="22"/>
      <c r="CE138" s="22">
        <v>2</v>
      </c>
      <c r="CF138" s="22"/>
      <c r="CG138" s="22"/>
      <c r="CH138" s="22"/>
      <c r="CI138" s="22"/>
      <c r="CJ138" s="22"/>
      <c r="CK138" s="22"/>
      <c r="CL138" s="22"/>
      <c r="CM138" s="22"/>
      <c r="CN138" s="22"/>
      <c r="CO138" s="22"/>
      <c r="CP138" s="22"/>
      <c r="CQ138" s="22"/>
      <c r="CR138" s="22"/>
      <c r="CS138" s="22"/>
      <c r="CT138" s="22"/>
      <c r="CU138" s="22">
        <v>2</v>
      </c>
      <c r="CV138" s="22"/>
      <c r="CW138" s="22"/>
      <c r="CX138" s="22"/>
      <c r="CY138" s="22"/>
      <c r="CZ138" s="22"/>
      <c r="DA138" s="22">
        <v>1</v>
      </c>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v>1</v>
      </c>
      <c r="EC138" s="22"/>
      <c r="ED138" s="22"/>
      <c r="EE138" s="22"/>
      <c r="EF138" s="22"/>
      <c r="EG138" s="22"/>
      <c r="EH138" s="22"/>
      <c r="EI138" s="22"/>
      <c r="EJ138" s="22"/>
      <c r="EK138" s="22"/>
      <c r="EL138" s="22"/>
      <c r="EM138" s="22"/>
      <c r="EN138" s="22"/>
      <c r="EO138" s="22"/>
      <c r="EP138" s="22"/>
      <c r="EQ138" s="55"/>
      <c r="ER138" s="23">
        <f>SUM(D138:EQ138)</f>
        <v>54</v>
      </c>
      <c r="ES138" s="24">
        <v>2</v>
      </c>
      <c r="ET138" s="24">
        <f t="shared" si="12"/>
        <v>52</v>
      </c>
      <c r="EU138" s="25">
        <f t="shared" si="13"/>
        <v>52</v>
      </c>
      <c r="EV138" s="14">
        <v>65.9</v>
      </c>
      <c r="EW138" s="26">
        <f t="shared" si="14"/>
        <v>3426.8</v>
      </c>
    </row>
    <row r="139" spans="1:153" s="9" customFormat="1" ht="25.5">
      <c r="A139" s="21">
        <v>135</v>
      </c>
      <c r="B139" s="1" t="s">
        <v>0</v>
      </c>
      <c r="C139" s="13" t="s">
        <v>89</v>
      </c>
      <c r="D139" s="22"/>
      <c r="E139" s="22"/>
      <c r="F139" s="22"/>
      <c r="G139" s="22"/>
      <c r="H139" s="22"/>
      <c r="I139" s="22"/>
      <c r="J139" s="22"/>
      <c r="K139" s="22"/>
      <c r="L139" s="22"/>
      <c r="M139" s="22"/>
      <c r="N139" s="22"/>
      <c r="O139" s="22"/>
      <c r="P139" s="22"/>
      <c r="Q139" s="22"/>
      <c r="R139" s="22"/>
      <c r="S139" s="22"/>
      <c r="T139" s="22">
        <v>3</v>
      </c>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v>1</v>
      </c>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55"/>
      <c r="ER139" s="23">
        <f>SUM(D139:EQ139)</f>
        <v>4</v>
      </c>
      <c r="ES139" s="24"/>
      <c r="ET139" s="24">
        <f t="shared" si="12"/>
        <v>4</v>
      </c>
      <c r="EU139" s="25">
        <f t="shared" si="13"/>
        <v>4</v>
      </c>
      <c r="EV139" s="14">
        <v>100</v>
      </c>
      <c r="EW139" s="26">
        <f t="shared" si="14"/>
        <v>400</v>
      </c>
    </row>
    <row r="140" spans="1:153" s="9" customFormat="1" ht="25.5">
      <c r="A140" s="27">
        <v>136</v>
      </c>
      <c r="B140" s="1" t="s">
        <v>29</v>
      </c>
      <c r="C140" s="13" t="s">
        <v>89</v>
      </c>
      <c r="D140" s="22"/>
      <c r="E140" s="22"/>
      <c r="F140" s="22"/>
      <c r="G140" s="22"/>
      <c r="H140" s="22"/>
      <c r="I140" s="22"/>
      <c r="J140" s="22"/>
      <c r="K140" s="22"/>
      <c r="L140" s="22"/>
      <c r="M140" s="22"/>
      <c r="N140" s="22"/>
      <c r="O140" s="22"/>
      <c r="P140" s="22"/>
      <c r="Q140" s="22"/>
      <c r="R140" s="22"/>
      <c r="S140" s="22"/>
      <c r="T140" s="22">
        <v>2</v>
      </c>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v>1</v>
      </c>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55"/>
      <c r="ER140" s="23">
        <f>SUM(D140:EQ140)</f>
        <v>3</v>
      </c>
      <c r="ES140" s="24"/>
      <c r="ET140" s="24">
        <f t="shared" si="12"/>
        <v>3</v>
      </c>
      <c r="EU140" s="25">
        <f t="shared" si="13"/>
        <v>3</v>
      </c>
      <c r="EV140" s="14">
        <v>100</v>
      </c>
      <c r="EW140" s="26">
        <f t="shared" si="14"/>
        <v>300</v>
      </c>
    </row>
    <row r="141" spans="1:153" s="9" customFormat="1" ht="25.5">
      <c r="A141" s="21">
        <v>137</v>
      </c>
      <c r="B141" s="1" t="s">
        <v>30</v>
      </c>
      <c r="C141" s="13" t="s">
        <v>89</v>
      </c>
      <c r="D141" s="22"/>
      <c r="E141" s="22"/>
      <c r="F141" s="22"/>
      <c r="G141" s="22"/>
      <c r="H141" s="22"/>
      <c r="I141" s="22"/>
      <c r="J141" s="22"/>
      <c r="K141" s="22"/>
      <c r="L141" s="22"/>
      <c r="M141" s="22"/>
      <c r="N141" s="22"/>
      <c r="O141" s="22"/>
      <c r="P141" s="22"/>
      <c r="Q141" s="22"/>
      <c r="R141" s="22"/>
      <c r="S141" s="22"/>
      <c r="T141" s="22">
        <v>2</v>
      </c>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v>1</v>
      </c>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55"/>
      <c r="ER141" s="23">
        <f>SUM(D141:EQ141)</f>
        <v>3</v>
      </c>
      <c r="ES141" s="24"/>
      <c r="ET141" s="24">
        <f t="shared" si="12"/>
        <v>3</v>
      </c>
      <c r="EU141" s="25">
        <f t="shared" si="13"/>
        <v>3</v>
      </c>
      <c r="EV141" s="14">
        <v>100</v>
      </c>
      <c r="EW141" s="26">
        <f t="shared" si="14"/>
        <v>300</v>
      </c>
    </row>
    <row r="142" spans="1:153" s="9" customFormat="1" ht="18">
      <c r="A142" s="27">
        <v>138</v>
      </c>
      <c r="B142" s="1" t="s">
        <v>46</v>
      </c>
      <c r="C142" s="13" t="s">
        <v>89</v>
      </c>
      <c r="D142" s="40"/>
      <c r="E142" s="40"/>
      <c r="F142" s="40"/>
      <c r="G142" s="40"/>
      <c r="H142" s="40"/>
      <c r="I142" s="40"/>
      <c r="J142" s="40"/>
      <c r="K142" s="40"/>
      <c r="L142" s="40"/>
      <c r="M142" s="40"/>
      <c r="N142" s="41"/>
      <c r="O142" s="41"/>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22">
        <v>2</v>
      </c>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58"/>
      <c r="ER142" s="23">
        <f>SUM(D142:EQ142)</f>
        <v>2</v>
      </c>
      <c r="ES142" s="37"/>
      <c r="ET142" s="24">
        <f t="shared" si="12"/>
        <v>2</v>
      </c>
      <c r="EU142" s="25">
        <f t="shared" si="13"/>
        <v>2</v>
      </c>
      <c r="EV142" s="38">
        <v>190</v>
      </c>
      <c r="EW142" s="26">
        <f t="shared" si="14"/>
        <v>380</v>
      </c>
    </row>
    <row r="143" spans="1:153" s="9" customFormat="1" ht="18">
      <c r="A143" s="21">
        <v>139</v>
      </c>
      <c r="B143" s="1" t="s">
        <v>43</v>
      </c>
      <c r="C143" s="13" t="s">
        <v>89</v>
      </c>
      <c r="D143" s="40"/>
      <c r="E143" s="40"/>
      <c r="F143" s="40"/>
      <c r="G143" s="40"/>
      <c r="H143" s="40"/>
      <c r="I143" s="40"/>
      <c r="J143" s="40"/>
      <c r="K143" s="40"/>
      <c r="L143" s="40"/>
      <c r="M143" s="40"/>
      <c r="N143" s="41"/>
      <c r="O143" s="41"/>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22">
        <v>2</v>
      </c>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58"/>
      <c r="ER143" s="23">
        <f>SUM(D143:EQ143)</f>
        <v>2</v>
      </c>
      <c r="ES143" s="37"/>
      <c r="ET143" s="24">
        <f t="shared" si="12"/>
        <v>2</v>
      </c>
      <c r="EU143" s="25">
        <f t="shared" si="13"/>
        <v>2</v>
      </c>
      <c r="EV143" s="38">
        <v>180</v>
      </c>
      <c r="EW143" s="26">
        <f t="shared" si="14"/>
        <v>360</v>
      </c>
    </row>
    <row r="144" spans="1:153" s="9" customFormat="1" ht="18">
      <c r="A144" s="27">
        <v>140</v>
      </c>
      <c r="B144" s="1" t="s">
        <v>44</v>
      </c>
      <c r="C144" s="13" t="s">
        <v>89</v>
      </c>
      <c r="D144" s="40"/>
      <c r="E144" s="40"/>
      <c r="F144" s="40"/>
      <c r="G144" s="40"/>
      <c r="H144" s="40"/>
      <c r="I144" s="40"/>
      <c r="J144" s="40"/>
      <c r="K144" s="40"/>
      <c r="L144" s="40"/>
      <c r="M144" s="40"/>
      <c r="N144" s="41"/>
      <c r="O144" s="41"/>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22">
        <v>2</v>
      </c>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58"/>
      <c r="ER144" s="23">
        <f>SUM(D144:EQ144)</f>
        <v>2</v>
      </c>
      <c r="ES144" s="37"/>
      <c r="ET144" s="24">
        <f t="shared" si="12"/>
        <v>2</v>
      </c>
      <c r="EU144" s="25">
        <f t="shared" si="13"/>
        <v>2</v>
      </c>
      <c r="EV144" s="38">
        <v>180</v>
      </c>
      <c r="EW144" s="26">
        <f t="shared" si="14"/>
        <v>360</v>
      </c>
    </row>
    <row r="145" spans="1:153" s="9" customFormat="1" ht="18">
      <c r="A145" s="21">
        <v>141</v>
      </c>
      <c r="B145" s="1" t="s">
        <v>45</v>
      </c>
      <c r="C145" s="13" t="s">
        <v>89</v>
      </c>
      <c r="D145" s="40"/>
      <c r="E145" s="40"/>
      <c r="F145" s="40"/>
      <c r="G145" s="40"/>
      <c r="H145" s="40"/>
      <c r="I145" s="40"/>
      <c r="J145" s="40"/>
      <c r="K145" s="40"/>
      <c r="L145" s="40"/>
      <c r="M145" s="40"/>
      <c r="N145" s="41"/>
      <c r="O145" s="41"/>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22">
        <v>2</v>
      </c>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58"/>
      <c r="ER145" s="23">
        <f>SUM(D145:EQ145)</f>
        <v>2</v>
      </c>
      <c r="ES145" s="37"/>
      <c r="ET145" s="24">
        <f t="shared" si="12"/>
        <v>2</v>
      </c>
      <c r="EU145" s="25">
        <f t="shared" si="13"/>
        <v>2</v>
      </c>
      <c r="EV145" s="38">
        <v>180</v>
      </c>
      <c r="EW145" s="26">
        <f t="shared" si="14"/>
        <v>360</v>
      </c>
    </row>
    <row r="146" spans="1:153" s="9" customFormat="1" ht="18">
      <c r="A146" s="27">
        <v>142</v>
      </c>
      <c r="B146" s="8" t="s">
        <v>31</v>
      </c>
      <c r="C146" s="13" t="s">
        <v>89</v>
      </c>
      <c r="D146" s="22"/>
      <c r="E146" s="22"/>
      <c r="F146" s="22"/>
      <c r="G146" s="22"/>
      <c r="H146" s="22"/>
      <c r="I146" s="22"/>
      <c r="J146" s="22"/>
      <c r="K146" s="22"/>
      <c r="L146" s="22"/>
      <c r="M146" s="22">
        <v>15</v>
      </c>
      <c r="N146" s="22"/>
      <c r="O146" s="22"/>
      <c r="P146" s="22"/>
      <c r="Q146" s="22"/>
      <c r="R146" s="22"/>
      <c r="S146" s="22"/>
      <c r="T146" s="22"/>
      <c r="U146" s="22"/>
      <c r="V146" s="22"/>
      <c r="W146" s="22"/>
      <c r="X146" s="22"/>
      <c r="Y146" s="22"/>
      <c r="Z146" s="22"/>
      <c r="AA146" s="22"/>
      <c r="AB146" s="22"/>
      <c r="AC146" s="22"/>
      <c r="AD146" s="22"/>
      <c r="AE146" s="22">
        <v>1</v>
      </c>
      <c r="AF146" s="22"/>
      <c r="AG146" s="22">
        <v>2</v>
      </c>
      <c r="AH146" s="22"/>
      <c r="AI146" s="22">
        <v>3</v>
      </c>
      <c r="AJ146" s="22">
        <v>1</v>
      </c>
      <c r="AK146" s="22">
        <v>5</v>
      </c>
      <c r="AL146" s="22"/>
      <c r="AM146" s="22">
        <v>2</v>
      </c>
      <c r="AN146" s="22"/>
      <c r="AO146" s="22"/>
      <c r="AP146" s="22"/>
      <c r="AQ146" s="22">
        <v>2</v>
      </c>
      <c r="AR146" s="22"/>
      <c r="AS146" s="22"/>
      <c r="AT146" s="22"/>
      <c r="AU146" s="22"/>
      <c r="AV146" s="22"/>
      <c r="AW146" s="22"/>
      <c r="AX146" s="22"/>
      <c r="AY146" s="22"/>
      <c r="AZ146" s="22"/>
      <c r="BA146" s="22"/>
      <c r="BB146" s="22">
        <v>3</v>
      </c>
      <c r="BC146" s="22"/>
      <c r="BD146" s="22"/>
      <c r="BE146" s="22"/>
      <c r="BF146" s="22"/>
      <c r="BG146" s="22"/>
      <c r="BH146" s="22"/>
      <c r="BI146" s="22"/>
      <c r="BJ146" s="22">
        <v>1</v>
      </c>
      <c r="BK146" s="22"/>
      <c r="BL146" s="22"/>
      <c r="BM146" s="22"/>
      <c r="BN146" s="22"/>
      <c r="BO146" s="22"/>
      <c r="BP146" s="22"/>
      <c r="BQ146" s="22"/>
      <c r="BR146" s="22"/>
      <c r="BS146" s="22"/>
      <c r="BT146" s="22"/>
      <c r="BU146" s="22"/>
      <c r="BV146" s="22"/>
      <c r="BW146" s="22">
        <v>2</v>
      </c>
      <c r="BX146" s="22"/>
      <c r="BY146" s="22">
        <v>2</v>
      </c>
      <c r="BZ146" s="22"/>
      <c r="CA146" s="22"/>
      <c r="CB146" s="22"/>
      <c r="CC146" s="22"/>
      <c r="CD146" s="22"/>
      <c r="CE146" s="22"/>
      <c r="CF146" s="22"/>
      <c r="CG146" s="22"/>
      <c r="CH146" s="22"/>
      <c r="CI146" s="22"/>
      <c r="CJ146" s="22"/>
      <c r="CK146" s="22"/>
      <c r="CL146" s="22"/>
      <c r="CM146" s="22"/>
      <c r="CN146" s="22"/>
      <c r="CO146" s="22"/>
      <c r="CP146" s="22"/>
      <c r="CQ146" s="22"/>
      <c r="CR146" s="22">
        <v>1</v>
      </c>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c r="DS146" s="22"/>
      <c r="DT146" s="22"/>
      <c r="DU146" s="22"/>
      <c r="DV146" s="22"/>
      <c r="DW146" s="22"/>
      <c r="DX146" s="22"/>
      <c r="DY146" s="22"/>
      <c r="DZ146" s="22"/>
      <c r="EA146" s="22"/>
      <c r="EB146" s="22"/>
      <c r="EC146" s="22"/>
      <c r="ED146" s="22">
        <v>2</v>
      </c>
      <c r="EE146" s="22"/>
      <c r="EF146" s="22"/>
      <c r="EG146" s="22">
        <v>5</v>
      </c>
      <c r="EH146" s="22"/>
      <c r="EI146" s="22"/>
      <c r="EJ146" s="22"/>
      <c r="EK146" s="22"/>
      <c r="EL146" s="22"/>
      <c r="EM146" s="22"/>
      <c r="EN146" s="22"/>
      <c r="EO146" s="22"/>
      <c r="EP146" s="22"/>
      <c r="EQ146" s="55"/>
      <c r="ER146" s="23">
        <f>SUM(D146:EQ146)</f>
        <v>47</v>
      </c>
      <c r="ES146" s="24"/>
      <c r="ET146" s="24">
        <f t="shared" si="12"/>
        <v>47</v>
      </c>
      <c r="EU146" s="25">
        <f t="shared" si="13"/>
        <v>47</v>
      </c>
      <c r="EV146" s="14">
        <v>80.9</v>
      </c>
      <c r="EW146" s="26">
        <f t="shared" si="14"/>
        <v>3802.3</v>
      </c>
    </row>
    <row r="147" spans="1:153" s="9" customFormat="1" ht="18">
      <c r="A147" s="21">
        <v>143</v>
      </c>
      <c r="B147" s="8" t="s">
        <v>161</v>
      </c>
      <c r="C147" s="13" t="s">
        <v>89</v>
      </c>
      <c r="D147" s="22"/>
      <c r="E147" s="22"/>
      <c r="F147" s="22"/>
      <c r="G147" s="22"/>
      <c r="H147" s="22"/>
      <c r="I147" s="22"/>
      <c r="J147" s="22"/>
      <c r="K147" s="22"/>
      <c r="L147" s="22"/>
      <c r="M147" s="22"/>
      <c r="N147" s="22"/>
      <c r="O147" s="22"/>
      <c r="P147" s="22"/>
      <c r="Q147" s="22"/>
      <c r="R147" s="22"/>
      <c r="S147" s="22"/>
      <c r="T147" s="22">
        <v>4</v>
      </c>
      <c r="U147" s="22"/>
      <c r="V147" s="22"/>
      <c r="W147" s="22"/>
      <c r="X147" s="22"/>
      <c r="Y147" s="22"/>
      <c r="Z147" s="22"/>
      <c r="AA147" s="22"/>
      <c r="AB147" s="22"/>
      <c r="AC147" s="22"/>
      <c r="AD147" s="22"/>
      <c r="AE147" s="22"/>
      <c r="AF147" s="22"/>
      <c r="AG147" s="22"/>
      <c r="AH147" s="22"/>
      <c r="AI147" s="22"/>
      <c r="AJ147" s="22">
        <v>7</v>
      </c>
      <c r="AK147" s="22"/>
      <c r="AL147" s="22"/>
      <c r="AM147" s="22"/>
      <c r="AN147" s="22"/>
      <c r="AO147" s="22"/>
      <c r="AP147" s="22"/>
      <c r="AQ147" s="22"/>
      <c r="AR147" s="22"/>
      <c r="AS147" s="22"/>
      <c r="AT147" s="22"/>
      <c r="AU147" s="22"/>
      <c r="AV147" s="22"/>
      <c r="AW147" s="22"/>
      <c r="AX147" s="22">
        <v>1</v>
      </c>
      <c r="AY147" s="22"/>
      <c r="AZ147" s="22"/>
      <c r="BA147" s="22"/>
      <c r="BB147" s="22"/>
      <c r="BC147" s="22"/>
      <c r="BD147" s="22"/>
      <c r="BE147" s="22"/>
      <c r="BF147" s="22"/>
      <c r="BG147" s="22"/>
      <c r="BH147" s="22"/>
      <c r="BI147" s="22"/>
      <c r="BJ147" s="22">
        <v>2</v>
      </c>
      <c r="BK147" s="22"/>
      <c r="BL147" s="22"/>
      <c r="BM147" s="22"/>
      <c r="BN147" s="22"/>
      <c r="BO147" s="22"/>
      <c r="BP147" s="22"/>
      <c r="BQ147" s="22"/>
      <c r="BR147" s="22"/>
      <c r="BS147" s="22"/>
      <c r="BT147" s="22"/>
      <c r="BU147" s="22"/>
      <c r="BV147" s="22"/>
      <c r="BW147" s="22"/>
      <c r="BX147" s="22"/>
      <c r="BY147" s="22"/>
      <c r="BZ147" s="22">
        <v>1</v>
      </c>
      <c r="CA147" s="22"/>
      <c r="CB147" s="22"/>
      <c r="CC147" s="22"/>
      <c r="CD147" s="22"/>
      <c r="CE147" s="22"/>
      <c r="CF147" s="22"/>
      <c r="CG147" s="22"/>
      <c r="CH147" s="22"/>
      <c r="CI147" s="22"/>
      <c r="CJ147" s="22"/>
      <c r="CK147" s="22"/>
      <c r="CL147" s="22"/>
      <c r="CM147" s="22"/>
      <c r="CN147" s="22"/>
      <c r="CO147" s="22"/>
      <c r="CP147" s="22"/>
      <c r="CQ147" s="22"/>
      <c r="CR147" s="22">
        <v>1</v>
      </c>
      <c r="CS147" s="22"/>
      <c r="CT147" s="22"/>
      <c r="CU147" s="22">
        <v>2</v>
      </c>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55"/>
      <c r="ER147" s="23">
        <f>SUM(D147:EQ147)</f>
        <v>18</v>
      </c>
      <c r="ES147" s="24">
        <v>14</v>
      </c>
      <c r="ET147" s="24">
        <f t="shared" si="12"/>
        <v>4</v>
      </c>
      <c r="EU147" s="25">
        <f t="shared" si="13"/>
        <v>4</v>
      </c>
      <c r="EV147" s="14">
        <v>78</v>
      </c>
      <c r="EW147" s="26">
        <f t="shared" si="14"/>
        <v>312</v>
      </c>
    </row>
    <row r="148" spans="1:153" s="9" customFormat="1" ht="18">
      <c r="A148" s="27">
        <v>144</v>
      </c>
      <c r="B148" s="29" t="s">
        <v>64</v>
      </c>
      <c r="C148" s="13" t="s">
        <v>89</v>
      </c>
      <c r="D148" s="40"/>
      <c r="E148" s="40"/>
      <c r="F148" s="40"/>
      <c r="G148" s="40"/>
      <c r="H148" s="40"/>
      <c r="I148" s="40"/>
      <c r="J148" s="40"/>
      <c r="K148" s="40"/>
      <c r="L148" s="40"/>
      <c r="M148" s="40"/>
      <c r="N148" s="41"/>
      <c r="O148" s="41"/>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3">
        <v>2</v>
      </c>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58"/>
      <c r="ER148" s="23">
        <f>SUM(D148:EQ148)</f>
        <v>2</v>
      </c>
      <c r="ES148" s="37"/>
      <c r="ET148" s="24">
        <f t="shared" si="12"/>
        <v>2</v>
      </c>
      <c r="EU148" s="25">
        <f t="shared" si="13"/>
        <v>2</v>
      </c>
      <c r="EV148" s="38">
        <v>58</v>
      </c>
      <c r="EW148" s="26">
        <f t="shared" si="14"/>
        <v>116</v>
      </c>
    </row>
    <row r="149" spans="1:153" s="9" customFormat="1" ht="25.5">
      <c r="A149" s="21">
        <v>145</v>
      </c>
      <c r="B149" s="35" t="s">
        <v>32</v>
      </c>
      <c r="C149" s="13" t="s">
        <v>89</v>
      </c>
      <c r="D149" s="22"/>
      <c r="E149" s="22"/>
      <c r="F149" s="22"/>
      <c r="G149" s="22"/>
      <c r="H149" s="22"/>
      <c r="I149" s="22"/>
      <c r="J149" s="22"/>
      <c r="K149" s="22"/>
      <c r="L149" s="22"/>
      <c r="M149" s="22"/>
      <c r="N149" s="22"/>
      <c r="O149" s="22"/>
      <c r="P149" s="22"/>
      <c r="Q149" s="22"/>
      <c r="R149" s="22"/>
      <c r="S149" s="22"/>
      <c r="T149" s="22"/>
      <c r="U149" s="22"/>
      <c r="V149" s="22"/>
      <c r="W149" s="22"/>
      <c r="X149" s="22">
        <v>2</v>
      </c>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v>6</v>
      </c>
      <c r="BC149" s="22"/>
      <c r="BD149" s="22"/>
      <c r="BE149" s="22"/>
      <c r="BF149" s="22"/>
      <c r="BG149" s="22"/>
      <c r="BH149" s="22"/>
      <c r="BI149" s="22"/>
      <c r="BJ149" s="22"/>
      <c r="BK149" s="22">
        <v>2</v>
      </c>
      <c r="BL149" s="22"/>
      <c r="BM149" s="22"/>
      <c r="BN149" s="22"/>
      <c r="BO149" s="22"/>
      <c r="BP149" s="22"/>
      <c r="BQ149" s="22"/>
      <c r="BR149" s="22"/>
      <c r="BS149" s="22"/>
      <c r="BT149" s="22"/>
      <c r="BU149" s="22"/>
      <c r="BV149" s="22"/>
      <c r="BW149" s="22"/>
      <c r="BX149" s="22">
        <v>2</v>
      </c>
      <c r="BY149" s="22"/>
      <c r="BZ149" s="22"/>
      <c r="CA149" s="22"/>
      <c r="CB149" s="22"/>
      <c r="CC149" s="22"/>
      <c r="CD149" s="22"/>
      <c r="CE149" s="22"/>
      <c r="CF149" s="22"/>
      <c r="CG149" s="22"/>
      <c r="CH149" s="22"/>
      <c r="CI149" s="22"/>
      <c r="CJ149" s="22"/>
      <c r="CK149" s="22">
        <v>2</v>
      </c>
      <c r="CL149" s="22">
        <v>10</v>
      </c>
      <c r="CM149" s="22"/>
      <c r="CN149" s="22"/>
      <c r="CO149" s="22"/>
      <c r="CP149" s="22"/>
      <c r="CQ149" s="22"/>
      <c r="CR149" s="22"/>
      <c r="CS149" s="22"/>
      <c r="CT149" s="22"/>
      <c r="CU149" s="22"/>
      <c r="CV149" s="22"/>
      <c r="CW149" s="22"/>
      <c r="CX149" s="22"/>
      <c r="CY149" s="22"/>
      <c r="CZ149" s="22"/>
      <c r="DA149" s="22"/>
      <c r="DB149" s="22"/>
      <c r="DC149" s="22"/>
      <c r="DD149" s="22">
        <v>1</v>
      </c>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v>1</v>
      </c>
      <c r="EC149" s="22"/>
      <c r="ED149" s="22"/>
      <c r="EE149" s="22"/>
      <c r="EF149" s="22"/>
      <c r="EG149" s="22"/>
      <c r="EH149" s="22"/>
      <c r="EI149" s="22"/>
      <c r="EJ149" s="22"/>
      <c r="EK149" s="22"/>
      <c r="EL149" s="22"/>
      <c r="EM149" s="22"/>
      <c r="EN149" s="22"/>
      <c r="EO149" s="22"/>
      <c r="EP149" s="22"/>
      <c r="EQ149" s="55"/>
      <c r="ER149" s="23">
        <f>SUM(D149:EQ149)</f>
        <v>26</v>
      </c>
      <c r="ES149" s="24">
        <v>25</v>
      </c>
      <c r="ET149" s="24">
        <f t="shared" si="12"/>
        <v>1</v>
      </c>
      <c r="EU149" s="25">
        <f t="shared" si="13"/>
        <v>1</v>
      </c>
      <c r="EV149" s="14">
        <v>60.5</v>
      </c>
      <c r="EW149" s="26">
        <f t="shared" si="14"/>
        <v>60.5</v>
      </c>
    </row>
    <row r="150" spans="1:153" s="9" customFormat="1" ht="18">
      <c r="A150" s="27">
        <v>146</v>
      </c>
      <c r="B150" s="28" t="s">
        <v>33</v>
      </c>
      <c r="C150" s="13" t="s">
        <v>89</v>
      </c>
      <c r="D150" s="22"/>
      <c r="E150" s="22"/>
      <c r="F150" s="22"/>
      <c r="G150" s="22"/>
      <c r="H150" s="22"/>
      <c r="I150" s="22"/>
      <c r="J150" s="22"/>
      <c r="K150" s="22"/>
      <c r="L150" s="22"/>
      <c r="M150" s="22">
        <v>5</v>
      </c>
      <c r="N150" s="22"/>
      <c r="O150" s="22"/>
      <c r="P150" s="22"/>
      <c r="Q150" s="22"/>
      <c r="R150" s="22"/>
      <c r="S150" s="22"/>
      <c r="T150" s="22"/>
      <c r="U150" s="22"/>
      <c r="V150" s="22"/>
      <c r="W150" s="22"/>
      <c r="X150" s="22">
        <v>4</v>
      </c>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v>2</v>
      </c>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v>10</v>
      </c>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c r="DQ150" s="22"/>
      <c r="DR150" s="22"/>
      <c r="DS150" s="22"/>
      <c r="DT150" s="22"/>
      <c r="DU150" s="22"/>
      <c r="DV150" s="22"/>
      <c r="DW150" s="22"/>
      <c r="DX150" s="22"/>
      <c r="DY150" s="22"/>
      <c r="DZ150" s="22"/>
      <c r="EA150" s="22"/>
      <c r="EB150" s="22">
        <v>1</v>
      </c>
      <c r="EC150" s="22"/>
      <c r="ED150" s="22"/>
      <c r="EE150" s="22"/>
      <c r="EF150" s="22"/>
      <c r="EG150" s="22"/>
      <c r="EH150" s="22"/>
      <c r="EI150" s="22"/>
      <c r="EJ150" s="22"/>
      <c r="EK150" s="22"/>
      <c r="EL150" s="22"/>
      <c r="EM150" s="22"/>
      <c r="EN150" s="22"/>
      <c r="EO150" s="22"/>
      <c r="EP150" s="22"/>
      <c r="EQ150" s="55"/>
      <c r="ER150" s="23">
        <f>SUM(D150:EQ150)</f>
        <v>22</v>
      </c>
      <c r="ES150" s="24">
        <v>13</v>
      </c>
      <c r="ET150" s="24">
        <f t="shared" si="12"/>
        <v>9</v>
      </c>
      <c r="EU150" s="25">
        <f t="shared" si="13"/>
        <v>9</v>
      </c>
      <c r="EV150" s="14">
        <v>284</v>
      </c>
      <c r="EW150" s="26">
        <f t="shared" si="14"/>
        <v>2556</v>
      </c>
    </row>
    <row r="151" spans="1:153" s="9" customFormat="1" ht="18">
      <c r="A151" s="21">
        <v>147</v>
      </c>
      <c r="B151" s="8" t="s">
        <v>108</v>
      </c>
      <c r="C151" s="13" t="s">
        <v>89</v>
      </c>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v>2</v>
      </c>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c r="DL151" s="22"/>
      <c r="DM151" s="22"/>
      <c r="DN151" s="22"/>
      <c r="DO151" s="22"/>
      <c r="DP151" s="22"/>
      <c r="DQ151" s="22"/>
      <c r="DR151" s="22"/>
      <c r="DS151" s="22"/>
      <c r="DT151" s="22"/>
      <c r="DU151" s="22"/>
      <c r="DV151" s="22"/>
      <c r="DW151" s="22"/>
      <c r="DX151" s="22"/>
      <c r="DY151" s="22"/>
      <c r="DZ151" s="22"/>
      <c r="EA151" s="22"/>
      <c r="EB151" s="22"/>
      <c r="EC151" s="22"/>
      <c r="ED151" s="22"/>
      <c r="EE151" s="22"/>
      <c r="EF151" s="22"/>
      <c r="EG151" s="22"/>
      <c r="EH151" s="22"/>
      <c r="EI151" s="22"/>
      <c r="EJ151" s="22"/>
      <c r="EK151" s="22"/>
      <c r="EL151" s="22"/>
      <c r="EM151" s="22"/>
      <c r="EN151" s="22"/>
      <c r="EO151" s="22"/>
      <c r="EP151" s="22"/>
      <c r="EQ151" s="55"/>
      <c r="ER151" s="23">
        <f>SUM(D151:EQ151)</f>
        <v>2</v>
      </c>
      <c r="ES151" s="24"/>
      <c r="ET151" s="24">
        <f t="shared" si="12"/>
        <v>2</v>
      </c>
      <c r="EU151" s="25">
        <f t="shared" si="13"/>
        <v>2</v>
      </c>
      <c r="EV151" s="14">
        <v>67.6</v>
      </c>
      <c r="EW151" s="26">
        <f t="shared" si="14"/>
        <v>135.2</v>
      </c>
    </row>
    <row r="152" spans="1:153" s="9" customFormat="1" ht="18">
      <c r="A152" s="27">
        <v>148</v>
      </c>
      <c r="B152" s="29" t="s">
        <v>162</v>
      </c>
      <c r="C152" s="13" t="s">
        <v>89</v>
      </c>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v>1</v>
      </c>
      <c r="BB152" s="22"/>
      <c r="BC152" s="22">
        <v>3</v>
      </c>
      <c r="BD152" s="22"/>
      <c r="BE152" s="22">
        <v>2</v>
      </c>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c r="EE152" s="22"/>
      <c r="EF152" s="22"/>
      <c r="EG152" s="22"/>
      <c r="EH152" s="22"/>
      <c r="EI152" s="22"/>
      <c r="EJ152" s="22"/>
      <c r="EK152" s="22"/>
      <c r="EL152" s="22"/>
      <c r="EM152" s="22"/>
      <c r="EN152" s="22"/>
      <c r="EO152" s="22"/>
      <c r="EP152" s="22"/>
      <c r="EQ152" s="55"/>
      <c r="ER152" s="23">
        <f>SUM(D152:EQ152)</f>
        <v>6</v>
      </c>
      <c r="ES152" s="24"/>
      <c r="ET152" s="24">
        <f t="shared" si="12"/>
        <v>6</v>
      </c>
      <c r="EU152" s="25">
        <f t="shared" si="13"/>
        <v>6</v>
      </c>
      <c r="EV152" s="14">
        <v>93</v>
      </c>
      <c r="EW152" s="26">
        <f t="shared" si="14"/>
        <v>558</v>
      </c>
    </row>
    <row r="153" spans="1:153" s="9" customFormat="1" ht="18">
      <c r="A153" s="21">
        <v>149</v>
      </c>
      <c r="B153" s="29" t="s">
        <v>58</v>
      </c>
      <c r="C153" s="13" t="s">
        <v>89</v>
      </c>
      <c r="D153" s="40"/>
      <c r="E153" s="40"/>
      <c r="F153" s="40"/>
      <c r="G153" s="40"/>
      <c r="H153" s="40"/>
      <c r="I153" s="40"/>
      <c r="J153" s="40"/>
      <c r="K153" s="40"/>
      <c r="L153" s="40"/>
      <c r="M153" s="40"/>
      <c r="N153" s="41"/>
      <c r="O153" s="41"/>
      <c r="P153" s="40"/>
      <c r="Q153" s="40"/>
      <c r="R153" s="40"/>
      <c r="S153" s="40"/>
      <c r="T153" s="40"/>
      <c r="U153" s="43">
        <v>12</v>
      </c>
      <c r="V153" s="40"/>
      <c r="W153" s="40"/>
      <c r="X153" s="43"/>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4">
        <v>3</v>
      </c>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58"/>
      <c r="ER153" s="23">
        <f>SUM(D153:EQ153)</f>
        <v>15</v>
      </c>
      <c r="ES153" s="37"/>
      <c r="ET153" s="24">
        <f t="shared" si="12"/>
        <v>15</v>
      </c>
      <c r="EU153" s="25">
        <f t="shared" si="13"/>
        <v>15</v>
      </c>
      <c r="EV153" s="38">
        <v>20.4</v>
      </c>
      <c r="EW153" s="26">
        <f t="shared" si="14"/>
        <v>306</v>
      </c>
    </row>
    <row r="154" spans="1:153" s="9" customFormat="1" ht="18">
      <c r="A154" s="27">
        <v>150</v>
      </c>
      <c r="B154" s="6" t="s">
        <v>34</v>
      </c>
      <c r="C154" s="13" t="s">
        <v>89</v>
      </c>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v>1</v>
      </c>
      <c r="AY154" s="22"/>
      <c r="AZ154" s="22"/>
      <c r="BA154" s="22"/>
      <c r="BB154" s="22"/>
      <c r="BC154" s="22"/>
      <c r="BD154" s="22">
        <v>3</v>
      </c>
      <c r="BE154" s="22"/>
      <c r="BF154" s="22"/>
      <c r="BG154" s="22"/>
      <c r="BH154" s="22"/>
      <c r="BI154" s="22"/>
      <c r="BJ154" s="22"/>
      <c r="BK154" s="22">
        <v>1</v>
      </c>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c r="DR154" s="22"/>
      <c r="DS154" s="22"/>
      <c r="DT154" s="22"/>
      <c r="DU154" s="22"/>
      <c r="DV154" s="22"/>
      <c r="DW154" s="22"/>
      <c r="DX154" s="22"/>
      <c r="DY154" s="22"/>
      <c r="DZ154" s="22"/>
      <c r="EA154" s="22"/>
      <c r="EB154" s="22"/>
      <c r="EC154" s="22"/>
      <c r="ED154" s="22"/>
      <c r="EE154" s="22"/>
      <c r="EF154" s="22"/>
      <c r="EG154" s="22"/>
      <c r="EH154" s="22"/>
      <c r="EI154" s="22"/>
      <c r="EJ154" s="22"/>
      <c r="EK154" s="22"/>
      <c r="EL154" s="22"/>
      <c r="EM154" s="22"/>
      <c r="EN154" s="22"/>
      <c r="EO154" s="22"/>
      <c r="EP154" s="22"/>
      <c r="EQ154" s="55"/>
      <c r="ER154" s="23">
        <f>SUM(D154:EQ154)</f>
        <v>5</v>
      </c>
      <c r="ES154" s="24">
        <v>1</v>
      </c>
      <c r="ET154" s="24">
        <f t="shared" si="12"/>
        <v>4</v>
      </c>
      <c r="EU154" s="25">
        <f t="shared" si="13"/>
        <v>4</v>
      </c>
      <c r="EV154" s="14">
        <v>55</v>
      </c>
      <c r="EW154" s="26">
        <f t="shared" si="14"/>
        <v>220</v>
      </c>
    </row>
    <row r="155" spans="1:153" s="9" customFormat="1" ht="25.5">
      <c r="A155" s="21">
        <v>151</v>
      </c>
      <c r="B155" s="8" t="s">
        <v>1</v>
      </c>
      <c r="C155" s="13" t="s">
        <v>89</v>
      </c>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v>10</v>
      </c>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c r="DL155" s="22"/>
      <c r="DM155" s="22"/>
      <c r="DN155" s="22"/>
      <c r="DO155" s="22"/>
      <c r="DP155" s="22"/>
      <c r="DQ155" s="22"/>
      <c r="DR155" s="22"/>
      <c r="DS155" s="22"/>
      <c r="DT155" s="22"/>
      <c r="DU155" s="22"/>
      <c r="DV155" s="22"/>
      <c r="DW155" s="22"/>
      <c r="DX155" s="22"/>
      <c r="DY155" s="22"/>
      <c r="DZ155" s="22"/>
      <c r="EA155" s="22"/>
      <c r="EB155" s="22"/>
      <c r="EC155" s="22"/>
      <c r="ED155" s="22"/>
      <c r="EE155" s="22"/>
      <c r="EF155" s="22"/>
      <c r="EG155" s="22"/>
      <c r="EH155" s="22"/>
      <c r="EI155" s="22"/>
      <c r="EJ155" s="22"/>
      <c r="EK155" s="22"/>
      <c r="EL155" s="22"/>
      <c r="EM155" s="22"/>
      <c r="EN155" s="22"/>
      <c r="EO155" s="22"/>
      <c r="EP155" s="22"/>
      <c r="EQ155" s="55"/>
      <c r="ER155" s="23">
        <f>SUM(D155:EQ155)</f>
        <v>10</v>
      </c>
      <c r="ES155" s="24">
        <v>7</v>
      </c>
      <c r="ET155" s="24">
        <f t="shared" si="12"/>
        <v>3</v>
      </c>
      <c r="EU155" s="25">
        <f t="shared" si="13"/>
        <v>3</v>
      </c>
      <c r="EV155" s="14">
        <v>14.8</v>
      </c>
      <c r="EW155" s="26">
        <f t="shared" si="14"/>
        <v>44.400000000000006</v>
      </c>
    </row>
    <row r="156" spans="1:153" s="9" customFormat="1" ht="25.5">
      <c r="A156" s="27">
        <v>152</v>
      </c>
      <c r="B156" s="8" t="s">
        <v>2</v>
      </c>
      <c r="C156" s="13" t="s">
        <v>89</v>
      </c>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2"/>
      <c r="DV156" s="22"/>
      <c r="DW156" s="22"/>
      <c r="DX156" s="22"/>
      <c r="DY156" s="22"/>
      <c r="DZ156" s="22"/>
      <c r="EA156" s="22"/>
      <c r="EB156" s="22"/>
      <c r="EC156" s="22"/>
      <c r="ED156" s="22"/>
      <c r="EE156" s="22"/>
      <c r="EF156" s="22"/>
      <c r="EG156" s="22"/>
      <c r="EH156" s="22"/>
      <c r="EI156" s="22"/>
      <c r="EJ156" s="22"/>
      <c r="EK156" s="22"/>
      <c r="EL156" s="22"/>
      <c r="EM156" s="22">
        <v>1</v>
      </c>
      <c r="EN156" s="22"/>
      <c r="EO156" s="22"/>
      <c r="EP156" s="22"/>
      <c r="EQ156" s="55"/>
      <c r="ER156" s="23">
        <f>SUM(D156:EQ156)</f>
        <v>1</v>
      </c>
      <c r="ES156" s="24"/>
      <c r="ET156" s="24">
        <f t="shared" si="12"/>
        <v>1</v>
      </c>
      <c r="EU156" s="25">
        <f t="shared" si="13"/>
        <v>1</v>
      </c>
      <c r="EV156" s="14">
        <v>20</v>
      </c>
      <c r="EW156" s="26">
        <f t="shared" si="14"/>
        <v>20</v>
      </c>
    </row>
    <row r="157" spans="1:153" s="9" customFormat="1" ht="18">
      <c r="A157" s="21">
        <v>153</v>
      </c>
      <c r="B157" s="29" t="s">
        <v>163</v>
      </c>
      <c r="C157" s="13" t="s">
        <v>89</v>
      </c>
      <c r="D157" s="22"/>
      <c r="E157" s="22"/>
      <c r="F157" s="22"/>
      <c r="G157" s="22"/>
      <c r="H157" s="22"/>
      <c r="I157" s="22"/>
      <c r="J157" s="22"/>
      <c r="K157" s="22"/>
      <c r="L157" s="22"/>
      <c r="M157" s="22"/>
      <c r="N157" s="22"/>
      <c r="O157" s="22"/>
      <c r="P157" s="22"/>
      <c r="Q157" s="22"/>
      <c r="R157" s="22">
        <v>1</v>
      </c>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v>1</v>
      </c>
      <c r="CY157" s="22"/>
      <c r="CZ157" s="22"/>
      <c r="DA157" s="22"/>
      <c r="DB157" s="22"/>
      <c r="DC157" s="22"/>
      <c r="DD157" s="22"/>
      <c r="DE157" s="22"/>
      <c r="DF157" s="22"/>
      <c r="DG157" s="22"/>
      <c r="DH157" s="22"/>
      <c r="DI157" s="22"/>
      <c r="DJ157" s="22"/>
      <c r="DK157" s="22"/>
      <c r="DL157" s="22"/>
      <c r="DM157" s="22"/>
      <c r="DN157" s="22"/>
      <c r="DO157" s="22"/>
      <c r="DP157" s="22"/>
      <c r="DQ157" s="22"/>
      <c r="DR157" s="22"/>
      <c r="DS157" s="22"/>
      <c r="DT157" s="22"/>
      <c r="DU157" s="22"/>
      <c r="DV157" s="22"/>
      <c r="DW157" s="22"/>
      <c r="DX157" s="22"/>
      <c r="DY157" s="22"/>
      <c r="DZ157" s="22"/>
      <c r="EA157" s="22"/>
      <c r="EB157" s="22"/>
      <c r="EC157" s="22"/>
      <c r="ED157" s="22"/>
      <c r="EE157" s="22"/>
      <c r="EF157" s="22"/>
      <c r="EG157" s="22"/>
      <c r="EH157" s="22"/>
      <c r="EI157" s="22"/>
      <c r="EJ157" s="22"/>
      <c r="EK157" s="22"/>
      <c r="EL157" s="22"/>
      <c r="EM157" s="22"/>
      <c r="EN157" s="22"/>
      <c r="EO157" s="22"/>
      <c r="EP157" s="22"/>
      <c r="EQ157" s="55"/>
      <c r="ER157" s="23">
        <f>SUM(D157:EQ157)</f>
        <v>2</v>
      </c>
      <c r="ES157" s="24"/>
      <c r="ET157" s="24">
        <f t="shared" si="12"/>
        <v>2</v>
      </c>
      <c r="EU157" s="25">
        <f t="shared" si="13"/>
        <v>2</v>
      </c>
      <c r="EV157" s="14">
        <v>41.5</v>
      </c>
      <c r="EW157" s="26">
        <f t="shared" si="14"/>
        <v>83</v>
      </c>
    </row>
    <row r="158" spans="1:153" s="47" customFormat="1" ht="18">
      <c r="A158" s="27">
        <v>154</v>
      </c>
      <c r="B158" s="29" t="s">
        <v>164</v>
      </c>
      <c r="C158" s="13" t="s">
        <v>89</v>
      </c>
      <c r="D158" s="22"/>
      <c r="E158" s="22"/>
      <c r="F158" s="22"/>
      <c r="G158" s="22"/>
      <c r="H158" s="22"/>
      <c r="I158" s="22"/>
      <c r="J158" s="22"/>
      <c r="K158" s="22"/>
      <c r="L158" s="22"/>
      <c r="M158" s="22"/>
      <c r="N158" s="22"/>
      <c r="O158" s="22"/>
      <c r="P158" s="22"/>
      <c r="Q158" s="22"/>
      <c r="R158" s="22">
        <v>1</v>
      </c>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v>1</v>
      </c>
      <c r="CY158" s="22"/>
      <c r="CZ158" s="22"/>
      <c r="DA158" s="22"/>
      <c r="DB158" s="22"/>
      <c r="DC158" s="22"/>
      <c r="DD158" s="22"/>
      <c r="DE158" s="22"/>
      <c r="DF158" s="22"/>
      <c r="DG158" s="22"/>
      <c r="DH158" s="22"/>
      <c r="DI158" s="22"/>
      <c r="DJ158" s="22"/>
      <c r="DK158" s="22"/>
      <c r="DL158" s="22"/>
      <c r="DM158" s="22"/>
      <c r="DN158" s="22"/>
      <c r="DO158" s="22"/>
      <c r="DP158" s="22"/>
      <c r="DQ158" s="22"/>
      <c r="DR158" s="22"/>
      <c r="DS158" s="22"/>
      <c r="DT158" s="22"/>
      <c r="DU158" s="22"/>
      <c r="DV158" s="22"/>
      <c r="DW158" s="22"/>
      <c r="DX158" s="22"/>
      <c r="DY158" s="22"/>
      <c r="DZ158" s="22"/>
      <c r="EA158" s="22"/>
      <c r="EB158" s="22"/>
      <c r="EC158" s="22"/>
      <c r="ED158" s="22"/>
      <c r="EE158" s="22"/>
      <c r="EF158" s="22"/>
      <c r="EG158" s="22"/>
      <c r="EH158" s="22"/>
      <c r="EI158" s="22"/>
      <c r="EJ158" s="22"/>
      <c r="EK158" s="22"/>
      <c r="EL158" s="22"/>
      <c r="EM158" s="22"/>
      <c r="EN158" s="22"/>
      <c r="EO158" s="22"/>
      <c r="EP158" s="22"/>
      <c r="EQ158" s="55"/>
      <c r="ER158" s="23">
        <f>SUM(D158:EQ158)</f>
        <v>2</v>
      </c>
      <c r="ES158" s="24"/>
      <c r="ET158" s="24">
        <f t="shared" si="12"/>
        <v>2</v>
      </c>
      <c r="EU158" s="25">
        <f t="shared" si="13"/>
        <v>2</v>
      </c>
      <c r="EV158" s="14">
        <v>82</v>
      </c>
      <c r="EW158" s="26">
        <f t="shared" si="14"/>
        <v>164</v>
      </c>
    </row>
    <row r="159" spans="1:153" s="9" customFormat="1" ht="18">
      <c r="A159" s="21">
        <v>155</v>
      </c>
      <c r="B159" s="29" t="s">
        <v>165</v>
      </c>
      <c r="C159" s="13" t="s">
        <v>89</v>
      </c>
      <c r="D159" s="22"/>
      <c r="E159" s="22"/>
      <c r="F159" s="22"/>
      <c r="G159" s="22"/>
      <c r="H159" s="22"/>
      <c r="I159" s="22"/>
      <c r="J159" s="22"/>
      <c r="K159" s="22"/>
      <c r="L159" s="22"/>
      <c r="M159" s="22"/>
      <c r="N159" s="22"/>
      <c r="O159" s="22"/>
      <c r="P159" s="22"/>
      <c r="Q159" s="22"/>
      <c r="R159" s="22">
        <v>1</v>
      </c>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v>1</v>
      </c>
      <c r="CY159" s="22"/>
      <c r="CZ159" s="22"/>
      <c r="DA159" s="22"/>
      <c r="DB159" s="22"/>
      <c r="DC159" s="22"/>
      <c r="DD159" s="22"/>
      <c r="DE159" s="22"/>
      <c r="DF159" s="22"/>
      <c r="DG159" s="22"/>
      <c r="DH159" s="22"/>
      <c r="DI159" s="22"/>
      <c r="DJ159" s="22"/>
      <c r="DK159" s="22"/>
      <c r="DL159" s="22"/>
      <c r="DM159" s="22"/>
      <c r="DN159" s="22"/>
      <c r="DO159" s="22"/>
      <c r="DP159" s="22"/>
      <c r="DQ159" s="22"/>
      <c r="DR159" s="22"/>
      <c r="DS159" s="22"/>
      <c r="DT159" s="22"/>
      <c r="DU159" s="22"/>
      <c r="DV159" s="22"/>
      <c r="DW159" s="22"/>
      <c r="DX159" s="22"/>
      <c r="DY159" s="22"/>
      <c r="DZ159" s="22"/>
      <c r="EA159" s="22"/>
      <c r="EB159" s="22"/>
      <c r="EC159" s="22"/>
      <c r="ED159" s="22"/>
      <c r="EE159" s="22"/>
      <c r="EF159" s="22"/>
      <c r="EG159" s="22"/>
      <c r="EH159" s="22"/>
      <c r="EI159" s="22"/>
      <c r="EJ159" s="22"/>
      <c r="EK159" s="22"/>
      <c r="EL159" s="22"/>
      <c r="EM159" s="22"/>
      <c r="EN159" s="22"/>
      <c r="EO159" s="22"/>
      <c r="EP159" s="22"/>
      <c r="EQ159" s="55"/>
      <c r="ER159" s="23">
        <f>SUM(D159:EQ159)</f>
        <v>2</v>
      </c>
      <c r="ES159" s="24"/>
      <c r="ET159" s="24">
        <f t="shared" si="12"/>
        <v>2</v>
      </c>
      <c r="EU159" s="25">
        <f t="shared" si="13"/>
        <v>2</v>
      </c>
      <c r="EV159" s="14">
        <v>82</v>
      </c>
      <c r="EW159" s="26">
        <f t="shared" si="14"/>
        <v>164</v>
      </c>
    </row>
    <row r="160" spans="1:153" s="9" customFormat="1" ht="18">
      <c r="A160" s="27">
        <v>156</v>
      </c>
      <c r="B160" s="29" t="s">
        <v>166</v>
      </c>
      <c r="C160" s="13" t="s">
        <v>89</v>
      </c>
      <c r="D160" s="22"/>
      <c r="E160" s="22"/>
      <c r="F160" s="22"/>
      <c r="G160" s="22"/>
      <c r="H160" s="22"/>
      <c r="I160" s="22"/>
      <c r="J160" s="22"/>
      <c r="K160" s="22"/>
      <c r="L160" s="22"/>
      <c r="M160" s="22"/>
      <c r="N160" s="22"/>
      <c r="O160" s="22"/>
      <c r="P160" s="22"/>
      <c r="Q160" s="22"/>
      <c r="R160" s="22">
        <v>1</v>
      </c>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v>1</v>
      </c>
      <c r="CY160" s="22"/>
      <c r="CZ160" s="22"/>
      <c r="DA160" s="22"/>
      <c r="DB160" s="22"/>
      <c r="DC160" s="22"/>
      <c r="DD160" s="22"/>
      <c r="DE160" s="22"/>
      <c r="DF160" s="22"/>
      <c r="DG160" s="22"/>
      <c r="DH160" s="22"/>
      <c r="DI160" s="22"/>
      <c r="DJ160" s="22"/>
      <c r="DK160" s="22"/>
      <c r="DL160" s="22"/>
      <c r="DM160" s="22"/>
      <c r="DN160" s="22"/>
      <c r="DO160" s="22"/>
      <c r="DP160" s="22"/>
      <c r="DQ160" s="22"/>
      <c r="DR160" s="22"/>
      <c r="DS160" s="22"/>
      <c r="DT160" s="22"/>
      <c r="DU160" s="22"/>
      <c r="DV160" s="22"/>
      <c r="DW160" s="22"/>
      <c r="DX160" s="22"/>
      <c r="DY160" s="22"/>
      <c r="DZ160" s="22"/>
      <c r="EA160" s="22"/>
      <c r="EB160" s="22"/>
      <c r="EC160" s="22"/>
      <c r="ED160" s="22"/>
      <c r="EE160" s="22"/>
      <c r="EF160" s="22"/>
      <c r="EG160" s="22"/>
      <c r="EH160" s="22"/>
      <c r="EI160" s="22"/>
      <c r="EJ160" s="22"/>
      <c r="EK160" s="22"/>
      <c r="EL160" s="22"/>
      <c r="EM160" s="22"/>
      <c r="EN160" s="22"/>
      <c r="EO160" s="22"/>
      <c r="EP160" s="22"/>
      <c r="EQ160" s="55"/>
      <c r="ER160" s="23">
        <f>SUM(D160:EQ160)</f>
        <v>2</v>
      </c>
      <c r="ES160" s="24"/>
      <c r="ET160" s="24">
        <f t="shared" si="12"/>
        <v>2</v>
      </c>
      <c r="EU160" s="25">
        <f t="shared" si="13"/>
        <v>2</v>
      </c>
      <c r="EV160" s="14">
        <v>82</v>
      </c>
      <c r="EW160" s="26">
        <f t="shared" si="14"/>
        <v>164</v>
      </c>
    </row>
    <row r="161" spans="1:153" s="9" customFormat="1" ht="18">
      <c r="A161" s="21">
        <v>157</v>
      </c>
      <c r="B161" s="8" t="s">
        <v>81</v>
      </c>
      <c r="C161" s="13" t="s">
        <v>89</v>
      </c>
      <c r="D161" s="40"/>
      <c r="E161" s="40"/>
      <c r="F161" s="40"/>
      <c r="G161" s="40"/>
      <c r="H161" s="40"/>
      <c r="I161" s="40"/>
      <c r="J161" s="40"/>
      <c r="K161" s="40"/>
      <c r="L161" s="40"/>
      <c r="M161" s="40"/>
      <c r="N161" s="41"/>
      <c r="O161" s="41"/>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22"/>
      <c r="EC161" s="40"/>
      <c r="ED161" s="40"/>
      <c r="EE161" s="40"/>
      <c r="EF161" s="40"/>
      <c r="EG161" s="22"/>
      <c r="EH161" s="40"/>
      <c r="EI161" s="40"/>
      <c r="EJ161" s="40"/>
      <c r="EK161" s="40"/>
      <c r="EL161" s="40"/>
      <c r="EM161" s="22">
        <v>3</v>
      </c>
      <c r="EN161" s="40"/>
      <c r="EO161" s="40"/>
      <c r="EP161" s="40"/>
      <c r="EQ161" s="58"/>
      <c r="ER161" s="23">
        <f>SUM(D161:EQ161)</f>
        <v>3</v>
      </c>
      <c r="ES161" s="37"/>
      <c r="ET161" s="24">
        <f t="shared" si="12"/>
        <v>3</v>
      </c>
      <c r="EU161" s="25">
        <f t="shared" si="13"/>
        <v>3</v>
      </c>
      <c r="EV161" s="38">
        <v>68</v>
      </c>
      <c r="EW161" s="26">
        <f t="shared" si="14"/>
        <v>204</v>
      </c>
    </row>
    <row r="162" spans="1:153" s="9" customFormat="1" ht="25.5">
      <c r="A162" s="27">
        <v>158</v>
      </c>
      <c r="B162" s="32" t="s">
        <v>35</v>
      </c>
      <c r="C162" s="13" t="s">
        <v>89</v>
      </c>
      <c r="D162" s="22"/>
      <c r="E162" s="22"/>
      <c r="F162" s="22"/>
      <c r="G162" s="22"/>
      <c r="H162" s="22"/>
      <c r="I162" s="22"/>
      <c r="J162" s="22"/>
      <c r="K162" s="22"/>
      <c r="L162" s="22"/>
      <c r="M162" s="22"/>
      <c r="N162" s="22"/>
      <c r="O162" s="22"/>
      <c r="P162" s="22"/>
      <c r="Q162" s="22"/>
      <c r="R162" s="22"/>
      <c r="S162" s="22"/>
      <c r="T162" s="22"/>
      <c r="U162" s="22">
        <v>1</v>
      </c>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v>1</v>
      </c>
      <c r="AY162" s="22"/>
      <c r="AZ162" s="22"/>
      <c r="BA162" s="22"/>
      <c r="BB162" s="22"/>
      <c r="BC162" s="22"/>
      <c r="BD162" s="22"/>
      <c r="BE162" s="22"/>
      <c r="BF162" s="22">
        <v>1</v>
      </c>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55"/>
      <c r="ER162" s="23">
        <f>SUM(D162:EQ162)</f>
        <v>3</v>
      </c>
      <c r="ES162" s="24"/>
      <c r="ET162" s="24">
        <f t="shared" si="12"/>
        <v>3</v>
      </c>
      <c r="EU162" s="25">
        <f t="shared" si="13"/>
        <v>3</v>
      </c>
      <c r="EV162" s="14">
        <v>61.5</v>
      </c>
      <c r="EW162" s="26">
        <f t="shared" si="14"/>
        <v>184.5</v>
      </c>
    </row>
    <row r="163" spans="1:153" s="9" customFormat="1" ht="18">
      <c r="A163" s="21">
        <v>159</v>
      </c>
      <c r="B163" s="6" t="s">
        <v>47</v>
      </c>
      <c r="C163" s="13" t="s">
        <v>89</v>
      </c>
      <c r="D163" s="40"/>
      <c r="E163" s="40"/>
      <c r="F163" s="40"/>
      <c r="G163" s="40"/>
      <c r="H163" s="40"/>
      <c r="I163" s="40"/>
      <c r="J163" s="40"/>
      <c r="K163" s="40"/>
      <c r="L163" s="40"/>
      <c r="M163" s="40"/>
      <c r="N163" s="41"/>
      <c r="O163" s="41"/>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2">
        <v>5</v>
      </c>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58"/>
      <c r="ER163" s="23">
        <f>SUM(D163:EQ163)</f>
        <v>5</v>
      </c>
      <c r="ES163" s="48"/>
      <c r="ET163" s="24">
        <f t="shared" si="12"/>
        <v>5</v>
      </c>
      <c r="EU163" s="25">
        <f t="shared" si="13"/>
        <v>5</v>
      </c>
      <c r="EV163" s="38">
        <v>42.3</v>
      </c>
      <c r="EW163" s="26">
        <f t="shared" si="14"/>
        <v>211.5</v>
      </c>
    </row>
    <row r="164" spans="1:153" s="9" customFormat="1" ht="18">
      <c r="A164" s="27">
        <v>160</v>
      </c>
      <c r="B164" s="8" t="s">
        <v>167</v>
      </c>
      <c r="C164" s="13" t="s">
        <v>89</v>
      </c>
      <c r="D164" s="22"/>
      <c r="E164" s="22"/>
      <c r="F164" s="22"/>
      <c r="G164" s="22"/>
      <c r="H164" s="22"/>
      <c r="I164" s="22"/>
      <c r="J164" s="22"/>
      <c r="K164" s="22"/>
      <c r="L164" s="22"/>
      <c r="M164" s="22">
        <v>10</v>
      </c>
      <c r="N164" s="22"/>
      <c r="O164" s="22"/>
      <c r="P164" s="22"/>
      <c r="Q164" s="22"/>
      <c r="R164" s="22"/>
      <c r="S164" s="22"/>
      <c r="T164" s="22"/>
      <c r="U164" s="22"/>
      <c r="V164" s="22"/>
      <c r="W164" s="22"/>
      <c r="X164" s="22"/>
      <c r="Y164" s="22"/>
      <c r="Z164" s="22"/>
      <c r="AA164" s="22"/>
      <c r="AB164" s="22"/>
      <c r="AC164" s="22"/>
      <c r="AD164" s="22"/>
      <c r="AE164" s="22">
        <v>1</v>
      </c>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v>1</v>
      </c>
      <c r="BL164" s="22"/>
      <c r="BM164" s="22"/>
      <c r="BN164" s="22"/>
      <c r="BO164" s="22"/>
      <c r="BP164" s="22"/>
      <c r="BQ164" s="22"/>
      <c r="BR164" s="22"/>
      <c r="BS164" s="22">
        <v>1</v>
      </c>
      <c r="BT164" s="22">
        <v>2</v>
      </c>
      <c r="BU164" s="22">
        <v>3</v>
      </c>
      <c r="BV164" s="22">
        <v>2</v>
      </c>
      <c r="BW164" s="22"/>
      <c r="BX164" s="22"/>
      <c r="BY164" s="22">
        <v>10</v>
      </c>
      <c r="BZ164" s="22"/>
      <c r="CA164" s="22"/>
      <c r="CB164" s="22"/>
      <c r="CC164" s="22"/>
      <c r="CD164" s="22"/>
      <c r="CE164" s="22"/>
      <c r="CF164" s="22"/>
      <c r="CG164" s="22"/>
      <c r="CH164" s="22">
        <v>10</v>
      </c>
      <c r="CI164" s="22"/>
      <c r="CJ164" s="22">
        <v>12</v>
      </c>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v>1</v>
      </c>
      <c r="EA164" s="22"/>
      <c r="EB164" s="22"/>
      <c r="EC164" s="22"/>
      <c r="ED164" s="22"/>
      <c r="EE164" s="22"/>
      <c r="EF164" s="22"/>
      <c r="EG164" s="22"/>
      <c r="EH164" s="22"/>
      <c r="EI164" s="22"/>
      <c r="EJ164" s="22"/>
      <c r="EK164" s="22"/>
      <c r="EL164" s="22"/>
      <c r="EM164" s="22"/>
      <c r="EN164" s="22"/>
      <c r="EO164" s="22"/>
      <c r="EP164" s="22"/>
      <c r="EQ164" s="55"/>
      <c r="ER164" s="23">
        <f>SUM(D164:EQ164)</f>
        <v>53</v>
      </c>
      <c r="ES164" s="53">
        <v>6</v>
      </c>
      <c r="ET164" s="24">
        <f>SUM(ER164-ES164)</f>
        <v>47</v>
      </c>
      <c r="EU164" s="25">
        <f t="shared" si="13"/>
        <v>47</v>
      </c>
      <c r="EV164" s="14">
        <v>24</v>
      </c>
      <c r="EW164" s="26">
        <f>SUM(ET164*EV164)</f>
        <v>1128</v>
      </c>
    </row>
    <row r="165" spans="1:153" s="9" customFormat="1" ht="18">
      <c r="A165" s="21">
        <v>161</v>
      </c>
      <c r="B165" s="8" t="s">
        <v>36</v>
      </c>
      <c r="C165" s="36" t="s">
        <v>90</v>
      </c>
      <c r="D165" s="22"/>
      <c r="E165" s="22"/>
      <c r="F165" s="22"/>
      <c r="G165" s="22"/>
      <c r="H165" s="22"/>
      <c r="I165" s="22"/>
      <c r="J165" s="22"/>
      <c r="K165" s="22"/>
      <c r="L165" s="22"/>
      <c r="M165" s="22"/>
      <c r="N165" s="22"/>
      <c r="O165" s="22"/>
      <c r="P165" s="22"/>
      <c r="Q165" s="22"/>
      <c r="R165" s="22"/>
      <c r="S165" s="22"/>
      <c r="T165" s="22"/>
      <c r="U165" s="22"/>
      <c r="V165" s="22"/>
      <c r="W165" s="22"/>
      <c r="X165" s="22">
        <v>1</v>
      </c>
      <c r="Y165" s="22"/>
      <c r="Z165" s="22"/>
      <c r="AA165" s="22"/>
      <c r="AB165" s="22"/>
      <c r="AC165" s="22"/>
      <c r="AD165" s="22"/>
      <c r="AE165" s="22"/>
      <c r="AF165" s="22"/>
      <c r="AG165" s="22"/>
      <c r="AH165" s="22"/>
      <c r="AI165" s="22"/>
      <c r="AJ165" s="22">
        <v>2</v>
      </c>
      <c r="AK165" s="22"/>
      <c r="AL165" s="22"/>
      <c r="AM165" s="22"/>
      <c r="AN165" s="22"/>
      <c r="AO165" s="22"/>
      <c r="AP165" s="22"/>
      <c r="AQ165" s="22"/>
      <c r="AR165" s="22"/>
      <c r="AS165" s="22"/>
      <c r="AT165" s="22"/>
      <c r="AU165" s="22"/>
      <c r="AV165" s="22"/>
      <c r="AW165" s="22"/>
      <c r="AX165" s="22"/>
      <c r="AY165" s="22"/>
      <c r="AZ165" s="22"/>
      <c r="BA165" s="22"/>
      <c r="BB165" s="22"/>
      <c r="BC165" s="22"/>
      <c r="BD165" s="22">
        <v>1</v>
      </c>
      <c r="BE165" s="22"/>
      <c r="BF165" s="22"/>
      <c r="BG165" s="22"/>
      <c r="BH165" s="22"/>
      <c r="BI165" s="22"/>
      <c r="BJ165" s="22"/>
      <c r="BK165" s="22"/>
      <c r="BL165" s="22">
        <v>1</v>
      </c>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c r="DR165" s="22"/>
      <c r="DS165" s="22"/>
      <c r="DT165" s="22"/>
      <c r="DU165" s="22"/>
      <c r="DV165" s="22"/>
      <c r="DW165" s="22"/>
      <c r="DX165" s="22"/>
      <c r="DY165" s="22"/>
      <c r="DZ165" s="22"/>
      <c r="EA165" s="22"/>
      <c r="EB165" s="22"/>
      <c r="EC165" s="22"/>
      <c r="ED165" s="22"/>
      <c r="EE165" s="22"/>
      <c r="EF165" s="22"/>
      <c r="EG165" s="22"/>
      <c r="EH165" s="22"/>
      <c r="EI165" s="22"/>
      <c r="EJ165" s="22"/>
      <c r="EK165" s="22"/>
      <c r="EL165" s="22"/>
      <c r="EM165" s="22"/>
      <c r="EN165" s="22"/>
      <c r="EO165" s="22"/>
      <c r="EP165" s="22"/>
      <c r="EQ165" s="55"/>
      <c r="ER165" s="23">
        <f>SUM(D165:EQ165)</f>
        <v>5</v>
      </c>
      <c r="ES165" s="24"/>
      <c r="ET165" s="24">
        <f>SUM(ER165-ES165)</f>
        <v>5</v>
      </c>
      <c r="EU165" s="25">
        <f t="shared" si="13"/>
        <v>5</v>
      </c>
      <c r="EV165" s="14">
        <v>5</v>
      </c>
      <c r="EW165" s="26">
        <f>SUM(ET165*EV165)</f>
        <v>25</v>
      </c>
    </row>
    <row r="166" spans="1:153" s="9" customFormat="1" ht="18">
      <c r="A166" s="27">
        <v>162</v>
      </c>
      <c r="B166" s="8" t="s">
        <v>37</v>
      </c>
      <c r="C166" s="36" t="s">
        <v>90</v>
      </c>
      <c r="D166" s="22"/>
      <c r="E166" s="22"/>
      <c r="F166" s="22"/>
      <c r="G166" s="22"/>
      <c r="H166" s="22"/>
      <c r="I166" s="22"/>
      <c r="J166" s="22"/>
      <c r="K166" s="22"/>
      <c r="L166" s="22"/>
      <c r="M166" s="22"/>
      <c r="N166" s="22"/>
      <c r="O166" s="22"/>
      <c r="P166" s="22"/>
      <c r="Q166" s="22"/>
      <c r="R166" s="22"/>
      <c r="S166" s="22"/>
      <c r="T166" s="22"/>
      <c r="U166" s="22"/>
      <c r="V166" s="22"/>
      <c r="W166" s="22"/>
      <c r="X166" s="22">
        <v>1</v>
      </c>
      <c r="Y166" s="22"/>
      <c r="Z166" s="22"/>
      <c r="AA166" s="22"/>
      <c r="AB166" s="22"/>
      <c r="AC166" s="22"/>
      <c r="AD166" s="22"/>
      <c r="AE166" s="22"/>
      <c r="AF166" s="22"/>
      <c r="AG166" s="22"/>
      <c r="AH166" s="22"/>
      <c r="AI166" s="22"/>
      <c r="AJ166" s="22">
        <v>2</v>
      </c>
      <c r="AK166" s="22"/>
      <c r="AL166" s="22"/>
      <c r="AM166" s="22">
        <v>1</v>
      </c>
      <c r="AN166" s="22"/>
      <c r="AO166" s="22"/>
      <c r="AP166" s="22"/>
      <c r="AQ166" s="22"/>
      <c r="AR166" s="22"/>
      <c r="AS166" s="22"/>
      <c r="AT166" s="22"/>
      <c r="AU166" s="22"/>
      <c r="AV166" s="22"/>
      <c r="AW166" s="22"/>
      <c r="AX166" s="22">
        <v>1</v>
      </c>
      <c r="AY166" s="22"/>
      <c r="AZ166" s="22"/>
      <c r="BA166" s="22"/>
      <c r="BB166" s="22"/>
      <c r="BC166" s="22"/>
      <c r="BD166" s="22"/>
      <c r="BE166" s="22"/>
      <c r="BF166" s="22"/>
      <c r="BG166" s="22"/>
      <c r="BH166" s="22"/>
      <c r="BI166" s="22"/>
      <c r="BJ166" s="22">
        <v>5</v>
      </c>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v>1</v>
      </c>
      <c r="CY166" s="22"/>
      <c r="CZ166" s="22"/>
      <c r="DA166" s="22"/>
      <c r="DB166" s="22"/>
      <c r="DC166" s="22"/>
      <c r="DD166" s="22"/>
      <c r="DE166" s="22"/>
      <c r="DF166" s="22"/>
      <c r="DG166" s="22"/>
      <c r="DH166" s="22"/>
      <c r="DI166" s="22"/>
      <c r="DJ166" s="22"/>
      <c r="DK166" s="22"/>
      <c r="DL166" s="22"/>
      <c r="DM166" s="22"/>
      <c r="DN166" s="22"/>
      <c r="DO166" s="22"/>
      <c r="DP166" s="22"/>
      <c r="DQ166" s="22"/>
      <c r="DR166" s="22"/>
      <c r="DS166" s="22"/>
      <c r="DT166" s="22"/>
      <c r="DU166" s="22"/>
      <c r="DV166" s="22"/>
      <c r="DW166" s="22"/>
      <c r="DX166" s="22"/>
      <c r="DY166" s="22"/>
      <c r="DZ166" s="22"/>
      <c r="EA166" s="22"/>
      <c r="EB166" s="22"/>
      <c r="EC166" s="22"/>
      <c r="ED166" s="22"/>
      <c r="EE166" s="22"/>
      <c r="EF166" s="22"/>
      <c r="EG166" s="22"/>
      <c r="EH166" s="22"/>
      <c r="EI166" s="22"/>
      <c r="EJ166" s="22"/>
      <c r="EK166" s="22"/>
      <c r="EL166" s="22"/>
      <c r="EM166" s="22"/>
      <c r="EN166" s="22"/>
      <c r="EO166" s="22"/>
      <c r="EP166" s="22"/>
      <c r="EQ166" s="55"/>
      <c r="ER166" s="23">
        <f>SUM(D166:EQ166)</f>
        <v>11</v>
      </c>
      <c r="ES166" s="24"/>
      <c r="ET166" s="24">
        <f>SUM(ER166-ES166)</f>
        <v>11</v>
      </c>
      <c r="EU166" s="25">
        <f t="shared" si="13"/>
        <v>11</v>
      </c>
      <c r="EV166" s="14">
        <v>7.8</v>
      </c>
      <c r="EW166" s="26">
        <f>SUM(ET166*EV166)</f>
        <v>85.8</v>
      </c>
    </row>
    <row r="167" spans="1:153" s="9" customFormat="1" ht="18">
      <c r="A167" s="21">
        <v>163</v>
      </c>
      <c r="B167" s="8" t="s">
        <v>95</v>
      </c>
      <c r="C167" s="36" t="s">
        <v>90</v>
      </c>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v>2</v>
      </c>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v>5</v>
      </c>
      <c r="BK167" s="22"/>
      <c r="BL167" s="22">
        <v>1</v>
      </c>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v>1</v>
      </c>
      <c r="CN167" s="22"/>
      <c r="CO167" s="22"/>
      <c r="CP167" s="22"/>
      <c r="CQ167" s="22"/>
      <c r="CR167" s="22"/>
      <c r="CS167" s="22"/>
      <c r="CT167" s="22">
        <v>1</v>
      </c>
      <c r="CU167" s="22"/>
      <c r="CV167" s="22"/>
      <c r="CW167" s="22"/>
      <c r="CX167" s="22">
        <v>1</v>
      </c>
      <c r="CY167" s="22"/>
      <c r="CZ167" s="22"/>
      <c r="DA167" s="22">
        <v>1</v>
      </c>
      <c r="DB167" s="22"/>
      <c r="DC167" s="22"/>
      <c r="DD167" s="22"/>
      <c r="DE167" s="22"/>
      <c r="DF167" s="22"/>
      <c r="DG167" s="22"/>
      <c r="DH167" s="22"/>
      <c r="DI167" s="22"/>
      <c r="DJ167" s="22"/>
      <c r="DK167" s="22"/>
      <c r="DL167" s="22"/>
      <c r="DM167" s="22"/>
      <c r="DN167" s="22"/>
      <c r="DO167" s="22"/>
      <c r="DP167" s="22"/>
      <c r="DQ167" s="22"/>
      <c r="DR167" s="22"/>
      <c r="DS167" s="22"/>
      <c r="DT167" s="22"/>
      <c r="DU167" s="22"/>
      <c r="DV167" s="22"/>
      <c r="DW167" s="22"/>
      <c r="DX167" s="22"/>
      <c r="DY167" s="22"/>
      <c r="DZ167" s="22"/>
      <c r="EA167" s="22"/>
      <c r="EB167" s="22"/>
      <c r="EC167" s="22"/>
      <c r="ED167" s="22"/>
      <c r="EE167" s="22"/>
      <c r="EF167" s="22"/>
      <c r="EG167" s="22"/>
      <c r="EH167" s="22"/>
      <c r="EI167" s="22"/>
      <c r="EJ167" s="22"/>
      <c r="EK167" s="22"/>
      <c r="EL167" s="22"/>
      <c r="EM167" s="22"/>
      <c r="EN167" s="22"/>
      <c r="EO167" s="22"/>
      <c r="EP167" s="22"/>
      <c r="EQ167" s="55"/>
      <c r="ER167" s="23">
        <f>SUM(D167:EQ167)</f>
        <v>12</v>
      </c>
      <c r="ES167" s="24"/>
      <c r="ET167" s="24">
        <f>SUM(ER167-ES167)</f>
        <v>12</v>
      </c>
      <c r="EU167" s="25">
        <f t="shared" si="13"/>
        <v>12</v>
      </c>
      <c r="EV167" s="14">
        <v>5.4</v>
      </c>
      <c r="EW167" s="26">
        <f>SUM(ET167*EV167)</f>
        <v>64.80000000000001</v>
      </c>
    </row>
    <row r="168" spans="1:3" ht="12.75">
      <c r="A168" s="5"/>
      <c r="B168" s="4"/>
      <c r="C168" s="5"/>
    </row>
    <row r="169" spans="1:3" ht="12.75">
      <c r="A169" s="5"/>
      <c r="B169" s="4"/>
      <c r="C169" s="5"/>
    </row>
    <row r="170" spans="1:153" ht="18">
      <c r="A170" s="5"/>
      <c r="B170" s="4"/>
      <c r="D170" s="25" t="s">
        <v>178</v>
      </c>
      <c r="E170" s="76">
        <f>SUM(F88:F167)</f>
        <v>5</v>
      </c>
      <c r="F170" s="77"/>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V170" s="61" t="s">
        <v>178</v>
      </c>
      <c r="EW170" s="65">
        <f>SUM(EW5:EW167)</f>
        <v>72335.30000000002</v>
      </c>
    </row>
    <row r="171" spans="1:153" ht="18">
      <c r="A171" s="5"/>
      <c r="B171" s="4"/>
      <c r="D171" s="25"/>
      <c r="E171" s="76">
        <f>SUM(E170*23%)</f>
        <v>1.1500000000000001</v>
      </c>
      <c r="F171" s="77"/>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V171" s="62" t="s">
        <v>5</v>
      </c>
      <c r="EW171" s="65">
        <f>EW170*0.23</f>
        <v>16637.119000000006</v>
      </c>
    </row>
    <row r="172" spans="1:153" ht="25.5">
      <c r="A172" s="5"/>
      <c r="B172" s="4"/>
      <c r="D172" s="64"/>
      <c r="E172" s="78">
        <f>SUM(E170:F171)</f>
        <v>6.15</v>
      </c>
      <c r="F172" s="79"/>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V172" s="63" t="s">
        <v>179</v>
      </c>
      <c r="EW172" s="65">
        <f>EW170+EW171</f>
        <v>88972.41900000002</v>
      </c>
    </row>
    <row r="173" spans="1:3" ht="12.75">
      <c r="A173" s="5"/>
      <c r="B173" s="68" t="s">
        <v>8</v>
      </c>
      <c r="C173" s="5"/>
    </row>
    <row r="174" spans="1:3" ht="12.75">
      <c r="A174" s="5"/>
      <c r="B174" s="4"/>
      <c r="C174" s="5"/>
    </row>
    <row r="175" spans="1:3" ht="12.75">
      <c r="A175" s="5"/>
      <c r="B175" s="4"/>
      <c r="C175" s="5"/>
    </row>
    <row r="176" spans="1:3" ht="12.75">
      <c r="A176" s="5"/>
      <c r="B176" s="4"/>
      <c r="C176" s="5"/>
    </row>
    <row r="177" spans="1:153" ht="12.75" customHeight="1">
      <c r="A177" s="5"/>
      <c r="B177" s="68" t="s">
        <v>9</v>
      </c>
      <c r="C177" s="70" t="s">
        <v>183</v>
      </c>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71"/>
      <c r="CJ177" s="71"/>
      <c r="CK177" s="71"/>
      <c r="CL177" s="71"/>
      <c r="CM177" s="71"/>
      <c r="CN177" s="71"/>
      <c r="CO177" s="71"/>
      <c r="CP177" s="71"/>
      <c r="CQ177" s="71"/>
      <c r="CR177" s="71"/>
      <c r="CS177" s="71"/>
      <c r="CT177" s="71"/>
      <c r="CU177" s="71"/>
      <c r="CV177" s="71"/>
      <c r="CW177" s="71"/>
      <c r="CX177" s="71"/>
      <c r="CY177" s="71"/>
      <c r="CZ177" s="71"/>
      <c r="DA177" s="71"/>
      <c r="DB177" s="71"/>
      <c r="DC177" s="71"/>
      <c r="DD177" s="71"/>
      <c r="DE177" s="71"/>
      <c r="DF177" s="71"/>
      <c r="DG177" s="71"/>
      <c r="DH177" s="71"/>
      <c r="DI177" s="71"/>
      <c r="DJ177" s="71"/>
      <c r="DK177" s="71"/>
      <c r="DL177" s="71"/>
      <c r="DM177" s="71"/>
      <c r="DN177" s="71"/>
      <c r="DO177" s="71"/>
      <c r="DP177" s="71"/>
      <c r="DQ177" s="71"/>
      <c r="DR177" s="71"/>
      <c r="DS177" s="71"/>
      <c r="DT177" s="71"/>
      <c r="DU177" s="71"/>
      <c r="DV177" s="71"/>
      <c r="DW177" s="71"/>
      <c r="DX177" s="71"/>
      <c r="DY177" s="71"/>
      <c r="DZ177" s="71"/>
      <c r="EA177" s="71"/>
      <c r="EB177" s="71"/>
      <c r="EC177" s="71"/>
      <c r="ED177" s="71"/>
      <c r="EE177" s="71"/>
      <c r="EF177" s="71"/>
      <c r="EG177" s="71"/>
      <c r="EH177" s="71"/>
      <c r="EI177" s="71"/>
      <c r="EJ177" s="71"/>
      <c r="EK177" s="71"/>
      <c r="EL177" s="71"/>
      <c r="EM177" s="71"/>
      <c r="EN177" s="71"/>
      <c r="EO177" s="71"/>
      <c r="EP177" s="71"/>
      <c r="EQ177" s="71"/>
      <c r="ER177" s="71"/>
      <c r="ES177" s="71"/>
      <c r="ET177" s="71"/>
      <c r="EU177" s="71"/>
      <c r="EV177" s="71"/>
      <c r="EW177" s="71"/>
    </row>
    <row r="178" spans="1:153" ht="12.75">
      <c r="A178" s="5"/>
      <c r="B178" s="4"/>
      <c r="C178" s="5"/>
      <c r="ET178" s="69"/>
      <c r="EU178" s="69"/>
      <c r="EV178" s="69"/>
      <c r="EW178" s="69"/>
    </row>
    <row r="179" spans="1:153" ht="12.75">
      <c r="A179" s="5"/>
      <c r="B179" s="4"/>
      <c r="C179" s="5"/>
      <c r="ET179" s="69"/>
      <c r="EU179" s="69"/>
      <c r="EV179" s="69"/>
      <c r="EW179" s="69"/>
    </row>
    <row r="180" spans="1:153" ht="12.75" customHeight="1">
      <c r="A180" s="5"/>
      <c r="B180" s="4"/>
      <c r="C180" s="70" t="s">
        <v>10</v>
      </c>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c r="CD180" s="71"/>
      <c r="CE180" s="71"/>
      <c r="CF180" s="71"/>
      <c r="CG180" s="71"/>
      <c r="CH180" s="71"/>
      <c r="CI180" s="71"/>
      <c r="CJ180" s="71"/>
      <c r="CK180" s="71"/>
      <c r="CL180" s="71"/>
      <c r="CM180" s="71"/>
      <c r="CN180" s="71"/>
      <c r="CO180" s="71"/>
      <c r="CP180" s="71"/>
      <c r="CQ180" s="71"/>
      <c r="CR180" s="71"/>
      <c r="CS180" s="71"/>
      <c r="CT180" s="71"/>
      <c r="CU180" s="71"/>
      <c r="CV180" s="71"/>
      <c r="CW180" s="71"/>
      <c r="CX180" s="71"/>
      <c r="CY180" s="71"/>
      <c r="CZ180" s="71"/>
      <c r="DA180" s="71"/>
      <c r="DB180" s="71"/>
      <c r="DC180" s="71"/>
      <c r="DD180" s="71"/>
      <c r="DE180" s="71"/>
      <c r="DF180" s="71"/>
      <c r="DG180" s="71"/>
      <c r="DH180" s="71"/>
      <c r="DI180" s="71"/>
      <c r="DJ180" s="71"/>
      <c r="DK180" s="71"/>
      <c r="DL180" s="71"/>
      <c r="DM180" s="71"/>
      <c r="DN180" s="71"/>
      <c r="DO180" s="71"/>
      <c r="DP180" s="71"/>
      <c r="DQ180" s="71"/>
      <c r="DR180" s="71"/>
      <c r="DS180" s="71"/>
      <c r="DT180" s="71"/>
      <c r="DU180" s="71"/>
      <c r="DV180" s="71"/>
      <c r="DW180" s="71"/>
      <c r="DX180" s="71"/>
      <c r="DY180" s="71"/>
      <c r="DZ180" s="71"/>
      <c r="EA180" s="71"/>
      <c r="EB180" s="71"/>
      <c r="EC180" s="71"/>
      <c r="ED180" s="71"/>
      <c r="EE180" s="71"/>
      <c r="EF180" s="71"/>
      <c r="EG180" s="71"/>
      <c r="EH180" s="71"/>
      <c r="EI180" s="71"/>
      <c r="EJ180" s="71"/>
      <c r="EK180" s="71"/>
      <c r="EL180" s="71"/>
      <c r="EM180" s="71"/>
      <c r="EN180" s="71"/>
      <c r="EO180" s="71"/>
      <c r="EP180" s="71"/>
      <c r="EQ180" s="71"/>
      <c r="ER180" s="71"/>
      <c r="ES180" s="71"/>
      <c r="ET180" s="71"/>
      <c r="EU180" s="71"/>
      <c r="EV180" s="71"/>
      <c r="EW180" s="71"/>
    </row>
    <row r="181" spans="1:3" ht="12.75">
      <c r="A181" s="5"/>
      <c r="B181" s="4"/>
      <c r="C181" s="5"/>
    </row>
    <row r="182" spans="1:3" ht="12.75">
      <c r="A182" s="5"/>
      <c r="B182" s="4"/>
      <c r="C182" s="5"/>
    </row>
    <row r="183" spans="1:3" ht="12.75">
      <c r="A183" s="5"/>
      <c r="B183" s="4"/>
      <c r="C183" s="5"/>
    </row>
    <row r="184" spans="1:3" ht="12.75">
      <c r="A184" s="5"/>
      <c r="B184" s="4"/>
      <c r="C184" s="5"/>
    </row>
    <row r="185" spans="1:3" ht="12.75">
      <c r="A185" s="5"/>
      <c r="B185" s="4"/>
      <c r="C185" s="5"/>
    </row>
    <row r="186" spans="1:3" ht="12.75">
      <c r="A186" s="5"/>
      <c r="B186" s="4"/>
      <c r="C186" s="5"/>
    </row>
    <row r="187" spans="1:3" ht="12.75">
      <c r="A187" s="5"/>
      <c r="B187" s="4"/>
      <c r="C187" s="5"/>
    </row>
    <row r="188" spans="1:3" ht="12.75">
      <c r="A188" s="5"/>
      <c r="B188" s="4"/>
      <c r="C188" s="5"/>
    </row>
    <row r="189" spans="1:3" ht="12.75">
      <c r="A189" s="5"/>
      <c r="B189" s="4"/>
      <c r="C189" s="5"/>
    </row>
    <row r="190" spans="1:3" ht="12.75">
      <c r="A190" s="5"/>
      <c r="B190" s="4"/>
      <c r="C190" s="5"/>
    </row>
    <row r="191" spans="1:3" ht="12.75">
      <c r="A191" s="5"/>
      <c r="B191" s="4"/>
      <c r="C191" s="5"/>
    </row>
    <row r="192" spans="1:3" ht="12.75">
      <c r="A192" s="5"/>
      <c r="B192" s="4"/>
      <c r="C192" s="5"/>
    </row>
    <row r="193" spans="1:3" ht="12.75">
      <c r="A193" s="5"/>
      <c r="B193" s="4"/>
      <c r="C193" s="5"/>
    </row>
    <row r="194" spans="1:3" ht="12.75">
      <c r="A194" s="5"/>
      <c r="B194" s="4"/>
      <c r="C194" s="5"/>
    </row>
    <row r="195" spans="1:3" ht="12.75">
      <c r="A195" s="5"/>
      <c r="B195" s="4"/>
      <c r="C195" s="5"/>
    </row>
    <row r="196" spans="1:3" ht="12.75">
      <c r="A196" s="5"/>
      <c r="B196" s="4"/>
      <c r="C196" s="5"/>
    </row>
    <row r="197" spans="1:3" ht="12.75">
      <c r="A197" s="5"/>
      <c r="B197" s="4"/>
      <c r="C197" s="5"/>
    </row>
    <row r="198" spans="1:3" ht="12.75">
      <c r="A198" s="5"/>
      <c r="B198" s="4"/>
      <c r="C198" s="5"/>
    </row>
    <row r="199" spans="1:3" ht="12.75">
      <c r="A199" s="5"/>
      <c r="B199" s="4"/>
      <c r="C199" s="5"/>
    </row>
    <row r="200" spans="1:3" ht="12.75">
      <c r="A200" s="5"/>
      <c r="B200" s="4"/>
      <c r="C200" s="5"/>
    </row>
    <row r="201" spans="1:3" ht="12.75">
      <c r="A201" s="5"/>
      <c r="B201" s="4"/>
      <c r="C201" s="5"/>
    </row>
    <row r="202" spans="1:3" ht="12.75">
      <c r="A202" s="5"/>
      <c r="B202" s="4"/>
      <c r="C202" s="5"/>
    </row>
    <row r="203" spans="1:3" ht="12.75">
      <c r="A203" s="5"/>
      <c r="B203" s="4"/>
      <c r="C203" s="5"/>
    </row>
    <row r="204" spans="1:3" ht="12.75">
      <c r="A204" s="5"/>
      <c r="B204" s="4"/>
      <c r="C204" s="5"/>
    </row>
    <row r="205" spans="1:3" ht="12.75">
      <c r="A205" s="5"/>
      <c r="B205" s="4"/>
      <c r="C205" s="5"/>
    </row>
    <row r="206" spans="1:3" ht="12.75">
      <c r="A206" s="5"/>
      <c r="B206" s="4"/>
      <c r="C206" s="5"/>
    </row>
    <row r="207" spans="1:3" ht="12.75">
      <c r="A207" s="5"/>
      <c r="B207" s="4"/>
      <c r="C207" s="5"/>
    </row>
    <row r="208" spans="1:3" ht="12.75">
      <c r="A208" s="5"/>
      <c r="B208" s="4"/>
      <c r="C208" s="5"/>
    </row>
    <row r="209" spans="1:3" ht="12.75">
      <c r="A209" s="5"/>
      <c r="B209" s="4"/>
      <c r="C209" s="5"/>
    </row>
    <row r="210" spans="1:3" ht="12.75">
      <c r="A210" s="5"/>
      <c r="B210" s="4"/>
      <c r="C210" s="5"/>
    </row>
    <row r="211" spans="1:3" ht="12.75">
      <c r="A211" s="5"/>
      <c r="B211" s="4"/>
      <c r="C211" s="5"/>
    </row>
    <row r="212" spans="1:3" ht="12.75">
      <c r="A212" s="5"/>
      <c r="B212" s="4"/>
      <c r="C212" s="5"/>
    </row>
    <row r="213" spans="1:3" ht="12.75">
      <c r="A213" s="5"/>
      <c r="B213" s="4"/>
      <c r="C213" s="5"/>
    </row>
    <row r="214" spans="1:3" ht="12.75">
      <c r="A214" s="5"/>
      <c r="B214" s="4"/>
      <c r="C214" s="5"/>
    </row>
    <row r="215" spans="1:3" ht="12.75">
      <c r="A215" s="5"/>
      <c r="B215" s="4"/>
      <c r="C215" s="5"/>
    </row>
    <row r="216" spans="1:3" ht="12.75">
      <c r="A216" s="5"/>
      <c r="B216" s="4"/>
      <c r="C216" s="5"/>
    </row>
    <row r="217" spans="1:3" ht="12.75">
      <c r="A217" s="5"/>
      <c r="B217" s="4"/>
      <c r="C217" s="5"/>
    </row>
    <row r="218" spans="1:3" ht="12.75">
      <c r="A218" s="5"/>
      <c r="B218" s="4"/>
      <c r="C218" s="5"/>
    </row>
    <row r="219" spans="1:3" ht="12.75">
      <c r="A219" s="5"/>
      <c r="B219" s="4"/>
      <c r="C219" s="5"/>
    </row>
    <row r="220" spans="1:3" ht="12.75">
      <c r="A220" s="5"/>
      <c r="B220" s="4"/>
      <c r="C220" s="5"/>
    </row>
    <row r="221" spans="1:3" ht="12.75">
      <c r="A221" s="5"/>
      <c r="B221" s="4"/>
      <c r="C221" s="5"/>
    </row>
    <row r="222" spans="1:3" ht="12.75">
      <c r="A222" s="5"/>
      <c r="B222" s="4"/>
      <c r="C222" s="5"/>
    </row>
    <row r="223" spans="1:3" ht="12.75">
      <c r="A223" s="5"/>
      <c r="B223" s="4"/>
      <c r="C223" s="5"/>
    </row>
    <row r="224" spans="1:3" ht="12.75">
      <c r="A224" s="5"/>
      <c r="B224" s="4"/>
      <c r="C224" s="5"/>
    </row>
    <row r="225" spans="1:3" ht="12.75">
      <c r="A225" s="5"/>
      <c r="B225" s="4"/>
      <c r="C225" s="5"/>
    </row>
    <row r="226" spans="1:3" ht="12.75">
      <c r="A226" s="5"/>
      <c r="B226" s="4"/>
      <c r="C226" s="5"/>
    </row>
    <row r="227" spans="1:3" ht="12.75">
      <c r="A227" s="5"/>
      <c r="B227" s="4"/>
      <c r="C227" s="5"/>
    </row>
    <row r="228" spans="1:3" ht="12.75">
      <c r="A228" s="5"/>
      <c r="B228" s="4"/>
      <c r="C228" s="5"/>
    </row>
    <row r="229" spans="1:3" ht="12.75">
      <c r="A229" s="5"/>
      <c r="B229" s="4"/>
      <c r="C229" s="5"/>
    </row>
    <row r="230" spans="1:3" ht="12.75">
      <c r="A230" s="5"/>
      <c r="B230" s="4"/>
      <c r="C230" s="5"/>
    </row>
    <row r="231" spans="1:3" ht="12.75">
      <c r="A231" s="5"/>
      <c r="B231" s="4"/>
      <c r="C231" s="5"/>
    </row>
    <row r="232" spans="1:3" ht="12.75">
      <c r="A232" s="5"/>
      <c r="B232" s="4"/>
      <c r="C232" s="5"/>
    </row>
    <row r="233" spans="1:3" ht="12.75">
      <c r="A233" s="5"/>
      <c r="B233" s="4"/>
      <c r="C233" s="5"/>
    </row>
    <row r="234" spans="1:3" ht="12.75">
      <c r="A234" s="5"/>
      <c r="B234" s="4"/>
      <c r="C234" s="5"/>
    </row>
    <row r="235" spans="1:3" ht="12.75">
      <c r="A235" s="5"/>
      <c r="B235" s="4"/>
      <c r="C235" s="5"/>
    </row>
    <row r="236" spans="1:3" ht="12.75">
      <c r="A236" s="5"/>
      <c r="B236" s="4"/>
      <c r="C236" s="5"/>
    </row>
    <row r="237" spans="1:3" ht="12.75">
      <c r="A237" s="5"/>
      <c r="B237" s="4"/>
      <c r="C237" s="5"/>
    </row>
    <row r="238" spans="1:3" ht="12.75">
      <c r="A238" s="5"/>
      <c r="B238" s="4"/>
      <c r="C238" s="5"/>
    </row>
    <row r="239" spans="1:3" ht="12.75">
      <c r="A239" s="5"/>
      <c r="B239" s="4"/>
      <c r="C239" s="5"/>
    </row>
    <row r="240" spans="1:3" ht="12.75">
      <c r="A240" s="5"/>
      <c r="B240" s="4"/>
      <c r="C240" s="5"/>
    </row>
    <row r="241" spans="1:3" ht="12.75">
      <c r="A241" s="5"/>
      <c r="B241" s="4"/>
      <c r="C241" s="5"/>
    </row>
    <row r="242" spans="1:3" ht="12.75">
      <c r="A242" s="5"/>
      <c r="B242" s="4"/>
      <c r="C242" s="5"/>
    </row>
    <row r="243" spans="1:3" ht="12.75">
      <c r="A243" s="5"/>
      <c r="B243" s="4"/>
      <c r="C243" s="5"/>
    </row>
    <row r="244" spans="1:3" ht="12.75">
      <c r="A244" s="5"/>
      <c r="B244" s="4"/>
      <c r="C244" s="5"/>
    </row>
    <row r="245" spans="1:3" ht="12.75">
      <c r="A245" s="5"/>
      <c r="B245" s="4"/>
      <c r="C245" s="5"/>
    </row>
    <row r="246" spans="1:3" ht="12.75">
      <c r="A246" s="5"/>
      <c r="B246" s="4"/>
      <c r="C246" s="5"/>
    </row>
    <row r="247" spans="1:3" ht="12.75">
      <c r="A247" s="5"/>
      <c r="B247" s="4"/>
      <c r="C247" s="5"/>
    </row>
    <row r="248" spans="1:3" ht="12.75">
      <c r="A248" s="5"/>
      <c r="B248" s="4"/>
      <c r="C248" s="5"/>
    </row>
    <row r="249" spans="1:3" ht="12.75">
      <c r="A249" s="5"/>
      <c r="B249" s="4"/>
      <c r="C249" s="5"/>
    </row>
    <row r="250" spans="1:3" ht="12.75">
      <c r="A250" s="5"/>
      <c r="B250" s="4"/>
      <c r="C250" s="5"/>
    </row>
    <row r="251" spans="1:3" ht="12.75">
      <c r="A251" s="5"/>
      <c r="B251" s="4"/>
      <c r="C251" s="5"/>
    </row>
    <row r="252" spans="1:3" ht="12.75">
      <c r="A252" s="5"/>
      <c r="B252" s="4"/>
      <c r="C252" s="5"/>
    </row>
    <row r="253" spans="1:3" ht="12.75">
      <c r="A253" s="5"/>
      <c r="B253" s="4"/>
      <c r="C253" s="5"/>
    </row>
    <row r="254" spans="1:3" ht="12.75">
      <c r="A254" s="5"/>
      <c r="B254" s="4"/>
      <c r="C254" s="5"/>
    </row>
    <row r="255" spans="1:3" ht="12.75">
      <c r="A255" s="5"/>
      <c r="B255" s="4"/>
      <c r="C255" s="5"/>
    </row>
    <row r="256" spans="1:3" ht="12.75">
      <c r="A256" s="5"/>
      <c r="B256" s="4"/>
      <c r="C256" s="5"/>
    </row>
    <row r="257" spans="1:3" ht="12.75">
      <c r="A257" s="5"/>
      <c r="B257" s="4"/>
      <c r="C257" s="5"/>
    </row>
    <row r="258" spans="1:3" ht="12.75">
      <c r="A258" s="5"/>
      <c r="B258" s="4"/>
      <c r="C258" s="5"/>
    </row>
    <row r="259" spans="1:3" ht="12.75">
      <c r="A259" s="5"/>
      <c r="B259" s="4"/>
      <c r="C259" s="5"/>
    </row>
    <row r="260" spans="1:3" ht="12.75">
      <c r="A260" s="5"/>
      <c r="B260" s="4"/>
      <c r="C260" s="5"/>
    </row>
    <row r="261" spans="1:3" ht="12.75">
      <c r="A261" s="5"/>
      <c r="B261" s="4"/>
      <c r="C261" s="5"/>
    </row>
    <row r="262" spans="1:3" ht="12.75">
      <c r="A262" s="5"/>
      <c r="B262" s="4"/>
      <c r="C262" s="5"/>
    </row>
    <row r="263" spans="1:3" ht="12.75">
      <c r="A263" s="5"/>
      <c r="B263" s="4"/>
      <c r="C263" s="5"/>
    </row>
    <row r="264" spans="1:3" ht="12.75">
      <c r="A264" s="5"/>
      <c r="B264" s="4"/>
      <c r="C264" s="5"/>
    </row>
    <row r="265" spans="1:3" ht="12.75">
      <c r="A265" s="5"/>
      <c r="B265" s="4"/>
      <c r="C265" s="5"/>
    </row>
    <row r="266" spans="1:3" ht="12.75">
      <c r="A266" s="5"/>
      <c r="B266" s="4"/>
      <c r="C266" s="5"/>
    </row>
    <row r="267" spans="1:3" ht="12.75">
      <c r="A267" s="5"/>
      <c r="B267" s="4"/>
      <c r="C267" s="5"/>
    </row>
    <row r="268" spans="1:3" ht="12.75">
      <c r="A268" s="5"/>
      <c r="B268" s="4"/>
      <c r="C268" s="5"/>
    </row>
    <row r="269" spans="1:3" ht="12.75">
      <c r="A269" s="5"/>
      <c r="B269" s="4"/>
      <c r="C269" s="5"/>
    </row>
    <row r="270" spans="1:3" ht="12.75">
      <c r="A270" s="5"/>
      <c r="B270" s="4"/>
      <c r="C270" s="5"/>
    </row>
    <row r="271" spans="1:3" ht="12.75">
      <c r="A271" s="5"/>
      <c r="B271" s="4"/>
      <c r="C271" s="5"/>
    </row>
    <row r="272" spans="1:3" ht="12.75">
      <c r="A272" s="5"/>
      <c r="B272" s="4"/>
      <c r="C272" s="5"/>
    </row>
    <row r="273" spans="1:3" ht="12.75">
      <c r="A273" s="5"/>
      <c r="B273" s="4"/>
      <c r="C273" s="5"/>
    </row>
    <row r="274" spans="1:3" ht="12.75">
      <c r="A274" s="5"/>
      <c r="B274" s="4"/>
      <c r="C274" s="5"/>
    </row>
    <row r="275" spans="1:3" ht="12.75">
      <c r="A275" s="5"/>
      <c r="B275" s="4"/>
      <c r="C275" s="5"/>
    </row>
    <row r="276" spans="1:3" ht="12.75">
      <c r="A276" s="5"/>
      <c r="B276" s="4"/>
      <c r="C276" s="5"/>
    </row>
    <row r="277" spans="1:3" ht="12.75">
      <c r="A277" s="5"/>
      <c r="B277" s="4"/>
      <c r="C277" s="5"/>
    </row>
    <row r="278" spans="1:3" ht="12.75">
      <c r="A278" s="5"/>
      <c r="B278" s="4"/>
      <c r="C278" s="5"/>
    </row>
    <row r="279" spans="1:3" ht="12.75">
      <c r="A279" s="5"/>
      <c r="B279" s="4"/>
      <c r="C279" s="5"/>
    </row>
    <row r="280" spans="1:3" ht="12.75">
      <c r="A280" s="5"/>
      <c r="B280" s="4"/>
      <c r="C280" s="5"/>
    </row>
    <row r="281" spans="1:3" ht="12.75">
      <c r="A281" s="5"/>
      <c r="B281" s="4"/>
      <c r="C281" s="5"/>
    </row>
    <row r="282" spans="1:3" ht="12.75">
      <c r="A282" s="5"/>
      <c r="B282" s="4"/>
      <c r="C282" s="5"/>
    </row>
    <row r="283" spans="1:3" ht="12.75">
      <c r="A283" s="5"/>
      <c r="B283" s="4"/>
      <c r="C283" s="5"/>
    </row>
    <row r="284" spans="1:3" ht="12.75">
      <c r="A284" s="5"/>
      <c r="B284" s="4"/>
      <c r="C284" s="5"/>
    </row>
    <row r="285" spans="1:3" ht="12.75">
      <c r="A285" s="5"/>
      <c r="B285" s="4"/>
      <c r="C285" s="5"/>
    </row>
    <row r="286" spans="1:3" ht="12.75">
      <c r="A286" s="5"/>
      <c r="B286" s="4"/>
      <c r="C286" s="5"/>
    </row>
    <row r="287" spans="1:3" ht="12.75">
      <c r="A287" s="5"/>
      <c r="B287" s="4"/>
      <c r="C287" s="5"/>
    </row>
    <row r="288" spans="1:3" ht="12.75">
      <c r="A288" s="5"/>
      <c r="B288" s="4"/>
      <c r="C288" s="5"/>
    </row>
    <row r="289" spans="1:3" ht="12.75">
      <c r="A289" s="5"/>
      <c r="B289" s="4"/>
      <c r="C289" s="5"/>
    </row>
    <row r="290" spans="1:3" ht="12.75">
      <c r="A290" s="5"/>
      <c r="B290" s="4"/>
      <c r="C290" s="5"/>
    </row>
    <row r="291" spans="1:3" ht="12.75">
      <c r="A291" s="5"/>
      <c r="B291" s="4"/>
      <c r="C291" s="5"/>
    </row>
    <row r="292" spans="1:3" ht="12.75">
      <c r="A292" s="5"/>
      <c r="B292" s="4"/>
      <c r="C292" s="5"/>
    </row>
    <row r="293" spans="1:3" ht="12.75">
      <c r="A293" s="5"/>
      <c r="B293" s="4"/>
      <c r="C293" s="5"/>
    </row>
    <row r="294" spans="1:3" ht="12.75">
      <c r="A294" s="5"/>
      <c r="B294" s="4"/>
      <c r="C294" s="5"/>
    </row>
    <row r="295" spans="1:3" ht="12.75">
      <c r="A295" s="5"/>
      <c r="B295" s="4"/>
      <c r="C295" s="5"/>
    </row>
    <row r="296" spans="1:3" ht="12.75">
      <c r="A296" s="5"/>
      <c r="B296" s="4"/>
      <c r="C296" s="5"/>
    </row>
    <row r="297" spans="1:3" ht="12.75">
      <c r="A297" s="5"/>
      <c r="B297" s="4"/>
      <c r="C297" s="5"/>
    </row>
    <row r="298" spans="1:3" ht="12.75">
      <c r="A298" s="5"/>
      <c r="B298" s="4"/>
      <c r="C298" s="5"/>
    </row>
    <row r="299" spans="1:3" ht="12.75">
      <c r="A299" s="5"/>
      <c r="B299" s="4"/>
      <c r="C299" s="5"/>
    </row>
    <row r="300" spans="1:3" ht="12.75">
      <c r="A300" s="5"/>
      <c r="B300" s="4"/>
      <c r="C300" s="5"/>
    </row>
    <row r="301" spans="1:3" ht="12.75">
      <c r="A301" s="5"/>
      <c r="B301" s="4"/>
      <c r="C301" s="5"/>
    </row>
    <row r="302" spans="1:3" ht="12.75">
      <c r="A302" s="5"/>
      <c r="B302" s="4"/>
      <c r="C302" s="5"/>
    </row>
    <row r="303" spans="1:3" ht="12.75">
      <c r="A303" s="5"/>
      <c r="B303" s="4"/>
      <c r="C303" s="5"/>
    </row>
    <row r="304" spans="1:3" ht="12.75">
      <c r="A304" s="5"/>
      <c r="B304" s="4"/>
      <c r="C304" s="5"/>
    </row>
    <row r="305" spans="1:3" ht="12.75">
      <c r="A305" s="5"/>
      <c r="B305" s="4"/>
      <c r="C305" s="5"/>
    </row>
    <row r="306" spans="1:3" ht="12.75">
      <c r="A306" s="5"/>
      <c r="B306" s="4"/>
      <c r="C306" s="5"/>
    </row>
    <row r="307" spans="1:3" ht="12.75">
      <c r="A307" s="5"/>
      <c r="B307" s="4"/>
      <c r="C307" s="5"/>
    </row>
    <row r="308" spans="1:3" ht="12.75">
      <c r="A308" s="5"/>
      <c r="B308" s="4"/>
      <c r="C308" s="5"/>
    </row>
    <row r="309" spans="1:3" ht="12.75">
      <c r="A309" s="5"/>
      <c r="B309" s="4"/>
      <c r="C309" s="5"/>
    </row>
    <row r="310" spans="1:3" ht="12.75">
      <c r="A310" s="5"/>
      <c r="B310" s="4"/>
      <c r="C310" s="5"/>
    </row>
    <row r="311" spans="1:3" ht="12.75">
      <c r="A311" s="5"/>
      <c r="B311" s="4"/>
      <c r="C311" s="5"/>
    </row>
    <row r="312" spans="1:3" ht="12.75">
      <c r="A312" s="5"/>
      <c r="B312" s="4"/>
      <c r="C312" s="5"/>
    </row>
    <row r="313" spans="1:3" ht="12.75">
      <c r="A313" s="5"/>
      <c r="B313" s="4"/>
      <c r="C313" s="5"/>
    </row>
    <row r="314" spans="1:3" ht="12.75">
      <c r="A314" s="5"/>
      <c r="B314" s="4"/>
      <c r="C314" s="5"/>
    </row>
    <row r="315" spans="1:3" ht="12.75">
      <c r="A315" s="5"/>
      <c r="B315" s="4"/>
      <c r="C315" s="5"/>
    </row>
    <row r="316" spans="1:3" ht="12.75">
      <c r="A316" s="5"/>
      <c r="B316" s="4"/>
      <c r="C316" s="5"/>
    </row>
    <row r="317" spans="1:3" ht="12.75">
      <c r="A317" s="5"/>
      <c r="B317" s="4"/>
      <c r="C317" s="5"/>
    </row>
    <row r="318" spans="1:3" ht="12.75">
      <c r="A318" s="5"/>
      <c r="B318" s="4"/>
      <c r="C318" s="5"/>
    </row>
    <row r="319" spans="1:3" ht="12.75">
      <c r="A319" s="5"/>
      <c r="B319" s="4"/>
      <c r="C319" s="5"/>
    </row>
    <row r="320" spans="1:3" ht="12.75">
      <c r="A320" s="5"/>
      <c r="B320" s="4"/>
      <c r="C320" s="5"/>
    </row>
    <row r="321" spans="1:3" ht="12.75">
      <c r="A321" s="5"/>
      <c r="B321" s="4"/>
      <c r="C321" s="5"/>
    </row>
    <row r="322" spans="1:3" ht="12.75">
      <c r="A322" s="5"/>
      <c r="B322" s="4"/>
      <c r="C322" s="5"/>
    </row>
    <row r="323" spans="1:3" ht="12.75">
      <c r="A323" s="5"/>
      <c r="B323" s="4"/>
      <c r="C323" s="5"/>
    </row>
    <row r="324" spans="1:3" ht="12.75">
      <c r="A324" s="5"/>
      <c r="B324" s="4"/>
      <c r="C324" s="5"/>
    </row>
    <row r="325" spans="1:3" ht="12.75">
      <c r="A325" s="5"/>
      <c r="B325" s="4"/>
      <c r="C325" s="5"/>
    </row>
    <row r="326" spans="1:3" ht="12.75">
      <c r="A326" s="5"/>
      <c r="B326" s="4"/>
      <c r="C326" s="5"/>
    </row>
    <row r="327" spans="1:3" ht="12.75">
      <c r="A327" s="5"/>
      <c r="B327" s="4"/>
      <c r="C327" s="5"/>
    </row>
    <row r="328" spans="1:3" ht="12.75">
      <c r="A328" s="5"/>
      <c r="B328" s="4"/>
      <c r="C328" s="5"/>
    </row>
    <row r="329" spans="1:3" ht="12.75">
      <c r="A329" s="5"/>
      <c r="B329" s="4"/>
      <c r="C329" s="5"/>
    </row>
    <row r="330" spans="1:3" ht="12.75">
      <c r="A330" s="5"/>
      <c r="B330" s="4"/>
      <c r="C330" s="5"/>
    </row>
    <row r="331" spans="1:3" ht="12.75">
      <c r="A331" s="5"/>
      <c r="B331" s="4"/>
      <c r="C331" s="5"/>
    </row>
    <row r="332" spans="1:3" ht="12.75">
      <c r="A332" s="5"/>
      <c r="B332" s="4"/>
      <c r="C332" s="5"/>
    </row>
    <row r="333" spans="1:3" ht="12.75">
      <c r="A333" s="5"/>
      <c r="B333" s="4"/>
      <c r="C333" s="5"/>
    </row>
    <row r="334" spans="1:3" ht="12.75">
      <c r="A334" s="5"/>
      <c r="B334" s="4"/>
      <c r="C334" s="5"/>
    </row>
    <row r="335" spans="1:3" ht="12.75">
      <c r="A335" s="5"/>
      <c r="B335" s="4"/>
      <c r="C335" s="5"/>
    </row>
    <row r="336" spans="1:3" ht="12.75">
      <c r="A336" s="5"/>
      <c r="B336" s="4"/>
      <c r="C336" s="5"/>
    </row>
    <row r="337" spans="1:3" ht="12.75">
      <c r="A337" s="5"/>
      <c r="B337" s="4"/>
      <c r="C337" s="5"/>
    </row>
    <row r="338" spans="1:3" ht="12.75">
      <c r="A338" s="5"/>
      <c r="B338" s="4"/>
      <c r="C338" s="5"/>
    </row>
    <row r="339" spans="1:3" ht="12.75">
      <c r="A339" s="5"/>
      <c r="B339" s="4"/>
      <c r="C339" s="5"/>
    </row>
    <row r="340" spans="1:3" ht="12.75">
      <c r="A340" s="5"/>
      <c r="B340" s="4"/>
      <c r="C340" s="5"/>
    </row>
    <row r="341" spans="1:3" ht="12.75">
      <c r="A341" s="5"/>
      <c r="B341" s="4"/>
      <c r="C341" s="5"/>
    </row>
    <row r="342" spans="1:3" ht="12.75">
      <c r="A342" s="5"/>
      <c r="B342" s="4"/>
      <c r="C342" s="5"/>
    </row>
    <row r="343" spans="1:3" ht="12.75">
      <c r="A343" s="5"/>
      <c r="B343" s="4"/>
      <c r="C343" s="5"/>
    </row>
    <row r="344" spans="1:3" ht="12.75">
      <c r="A344" s="5"/>
      <c r="B344" s="4"/>
      <c r="C344" s="5"/>
    </row>
    <row r="345" spans="1:3" ht="12.75">
      <c r="A345" s="5"/>
      <c r="B345" s="4"/>
      <c r="C345" s="5"/>
    </row>
    <row r="346" spans="1:3" ht="12.75">
      <c r="A346" s="5"/>
      <c r="B346" s="4"/>
      <c r="C346" s="5"/>
    </row>
    <row r="347" spans="1:3" ht="12.75">
      <c r="A347" s="5"/>
      <c r="B347" s="4"/>
      <c r="C347" s="5"/>
    </row>
    <row r="348" spans="1:3" ht="12.75">
      <c r="A348" s="5"/>
      <c r="B348" s="4"/>
      <c r="C348" s="5"/>
    </row>
    <row r="349" spans="1:3" ht="12.75">
      <c r="A349" s="5"/>
      <c r="B349" s="4"/>
      <c r="C349" s="5"/>
    </row>
    <row r="350" spans="1:3" ht="12.75">
      <c r="A350" s="5"/>
      <c r="B350" s="4"/>
      <c r="C350" s="5"/>
    </row>
    <row r="351" spans="1:3" ht="12.75">
      <c r="A351" s="5"/>
      <c r="B351" s="4"/>
      <c r="C351" s="5"/>
    </row>
    <row r="352" spans="1:3" ht="12.75">
      <c r="A352" s="5"/>
      <c r="B352" s="4"/>
      <c r="C352" s="5"/>
    </row>
    <row r="353" spans="1:3" ht="12.75">
      <c r="A353" s="5"/>
      <c r="B353" s="4"/>
      <c r="C353" s="5"/>
    </row>
    <row r="354" spans="1:3" ht="12.75">
      <c r="A354" s="5"/>
      <c r="B354" s="4"/>
      <c r="C354" s="5"/>
    </row>
    <row r="355" spans="1:3" ht="12.75">
      <c r="A355" s="5"/>
      <c r="B355" s="4"/>
      <c r="C355" s="5"/>
    </row>
    <row r="356" spans="1:3" ht="12.75">
      <c r="A356" s="5"/>
      <c r="B356" s="4"/>
      <c r="C356" s="5"/>
    </row>
    <row r="357" spans="1:3" ht="12.75">
      <c r="A357" s="5"/>
      <c r="B357" s="4"/>
      <c r="C357" s="5"/>
    </row>
    <row r="358" spans="1:3" ht="12.75">
      <c r="A358" s="5"/>
      <c r="B358" s="4"/>
      <c r="C358" s="5"/>
    </row>
    <row r="359" spans="1:3" ht="12.75">
      <c r="A359" s="5"/>
      <c r="B359" s="4"/>
      <c r="C359" s="5"/>
    </row>
    <row r="360" spans="1:3" ht="12.75">
      <c r="A360" s="5"/>
      <c r="B360" s="4"/>
      <c r="C360" s="5"/>
    </row>
    <row r="361" spans="1:3" ht="12.75">
      <c r="A361" s="5"/>
      <c r="B361" s="4"/>
      <c r="C361" s="5"/>
    </row>
    <row r="362" spans="1:3" ht="12.75">
      <c r="A362" s="5"/>
      <c r="B362" s="4"/>
      <c r="C362" s="5"/>
    </row>
    <row r="363" spans="1:3" ht="12.75">
      <c r="A363" s="5"/>
      <c r="B363" s="4"/>
      <c r="C363" s="5"/>
    </row>
    <row r="364" spans="1:3" ht="12.75">
      <c r="A364" s="5"/>
      <c r="B364" s="4"/>
      <c r="C364" s="5"/>
    </row>
    <row r="365" spans="1:3" ht="12.75">
      <c r="A365" s="5"/>
      <c r="B365" s="4"/>
      <c r="C365" s="5"/>
    </row>
    <row r="366" spans="1:3" ht="12.75">
      <c r="A366" s="5"/>
      <c r="B366" s="4"/>
      <c r="C366" s="5"/>
    </row>
    <row r="367" spans="1:3" ht="12.75">
      <c r="A367" s="5"/>
      <c r="B367" s="4"/>
      <c r="C367" s="5"/>
    </row>
    <row r="368" spans="1:3" ht="12.75">
      <c r="A368" s="5"/>
      <c r="B368" s="4"/>
      <c r="C368" s="5"/>
    </row>
    <row r="369" spans="1:3" ht="12.75">
      <c r="A369" s="5"/>
      <c r="B369" s="4"/>
      <c r="C369" s="5"/>
    </row>
    <row r="370" spans="1:3" ht="12.75">
      <c r="A370" s="5"/>
      <c r="B370" s="4"/>
      <c r="C370" s="5"/>
    </row>
    <row r="371" spans="1:3" ht="12.75">
      <c r="A371" s="5"/>
      <c r="B371" s="4"/>
      <c r="C371" s="5"/>
    </row>
    <row r="372" spans="1:3" ht="12.75">
      <c r="A372" s="5"/>
      <c r="B372" s="4"/>
      <c r="C372" s="5"/>
    </row>
    <row r="373" spans="1:3" ht="12.75">
      <c r="A373" s="5"/>
      <c r="B373" s="4"/>
      <c r="C373" s="5"/>
    </row>
    <row r="374" spans="1:3" ht="12.75">
      <c r="A374" s="5"/>
      <c r="B374" s="4"/>
      <c r="C374" s="5"/>
    </row>
    <row r="375" spans="1:3" ht="12.75">
      <c r="A375" s="5"/>
      <c r="B375" s="4"/>
      <c r="C375" s="5"/>
    </row>
    <row r="376" spans="1:3" ht="12.75">
      <c r="A376" s="5"/>
      <c r="B376" s="4"/>
      <c r="C376" s="5"/>
    </row>
    <row r="377" spans="1:3" ht="12.75">
      <c r="A377" s="5"/>
      <c r="B377" s="4"/>
      <c r="C377" s="5"/>
    </row>
    <row r="378" spans="1:3" ht="12.75">
      <c r="A378" s="5"/>
      <c r="B378" s="4"/>
      <c r="C378" s="5"/>
    </row>
    <row r="379" spans="1:3" ht="12.75">
      <c r="A379" s="5"/>
      <c r="B379" s="4"/>
      <c r="C379" s="5"/>
    </row>
    <row r="380" spans="1:3" ht="12.75">
      <c r="A380" s="5"/>
      <c r="B380" s="4"/>
      <c r="C380" s="5"/>
    </row>
    <row r="381" spans="1:3" ht="12.75">
      <c r="A381" s="5"/>
      <c r="B381" s="4"/>
      <c r="C381" s="5"/>
    </row>
    <row r="382" spans="1:3" ht="12.75">
      <c r="A382" s="5"/>
      <c r="B382" s="4"/>
      <c r="C382" s="5"/>
    </row>
    <row r="383" spans="1:3" ht="12.75">
      <c r="A383" s="5"/>
      <c r="B383" s="4"/>
      <c r="C383" s="5"/>
    </row>
    <row r="384" spans="1:3" ht="12.75">
      <c r="A384" s="5"/>
      <c r="B384" s="4"/>
      <c r="C384" s="5"/>
    </row>
    <row r="385" spans="1:3" ht="12.75">
      <c r="A385" s="5"/>
      <c r="B385" s="4"/>
      <c r="C385" s="5"/>
    </row>
    <row r="386" spans="1:3" ht="12.75">
      <c r="A386" s="5"/>
      <c r="B386" s="4"/>
      <c r="C386" s="5"/>
    </row>
    <row r="387" spans="1:3" ht="12.75">
      <c r="A387" s="5"/>
      <c r="B387" s="4"/>
      <c r="C387" s="5"/>
    </row>
    <row r="388" spans="1:3" ht="12.75">
      <c r="A388" s="5"/>
      <c r="B388" s="4"/>
      <c r="C388" s="5"/>
    </row>
    <row r="389" spans="1:3" ht="12.75">
      <c r="A389" s="5"/>
      <c r="B389" s="4"/>
      <c r="C389" s="5"/>
    </row>
    <row r="390" spans="1:3" ht="12.75">
      <c r="A390" s="5"/>
      <c r="B390" s="4"/>
      <c r="C390" s="5"/>
    </row>
    <row r="391" spans="1:3" ht="12.75">
      <c r="A391" s="5"/>
      <c r="B391" s="4"/>
      <c r="C391" s="5"/>
    </row>
    <row r="392" spans="1:3" ht="12.75">
      <c r="A392" s="5"/>
      <c r="B392" s="4"/>
      <c r="C392" s="5"/>
    </row>
    <row r="393" spans="1:3" ht="12.75">
      <c r="A393" s="5"/>
      <c r="B393" s="4"/>
      <c r="C393" s="5"/>
    </row>
    <row r="394" spans="1:3" ht="12.75">
      <c r="A394" s="5"/>
      <c r="B394" s="4"/>
      <c r="C394" s="5"/>
    </row>
    <row r="395" spans="1:3" ht="12.75">
      <c r="A395" s="5"/>
      <c r="B395" s="4"/>
      <c r="C395" s="5"/>
    </row>
    <row r="396" spans="1:3" ht="12.75">
      <c r="A396" s="5"/>
      <c r="B396" s="4"/>
      <c r="C396" s="5"/>
    </row>
    <row r="397" spans="1:3" ht="12.75">
      <c r="A397" s="5"/>
      <c r="B397" s="4"/>
      <c r="C397" s="5"/>
    </row>
    <row r="398" spans="1:3" ht="12.75">
      <c r="A398" s="5"/>
      <c r="B398" s="4"/>
      <c r="C398" s="5"/>
    </row>
    <row r="399" spans="1:3" ht="12.75">
      <c r="A399" s="5"/>
      <c r="B399" s="4"/>
      <c r="C399" s="5"/>
    </row>
    <row r="400" spans="1:3" ht="12.75">
      <c r="A400" s="5"/>
      <c r="B400" s="4"/>
      <c r="C400" s="5"/>
    </row>
    <row r="401" spans="1:3" ht="12.75">
      <c r="A401" s="5"/>
      <c r="B401" s="4"/>
      <c r="C401" s="5"/>
    </row>
    <row r="402" spans="1:3" ht="12.75">
      <c r="A402" s="5"/>
      <c r="B402" s="4"/>
      <c r="C402" s="5"/>
    </row>
    <row r="403" spans="1:3" ht="12.75">
      <c r="A403" s="5"/>
      <c r="B403" s="4"/>
      <c r="C403" s="5"/>
    </row>
    <row r="404" spans="1:3" ht="12.75">
      <c r="A404" s="5"/>
      <c r="B404" s="4"/>
      <c r="C404" s="5"/>
    </row>
    <row r="405" spans="1:3" ht="12.75">
      <c r="A405" s="5"/>
      <c r="B405" s="4"/>
      <c r="C405" s="5"/>
    </row>
    <row r="406" spans="1:3" ht="12.75">
      <c r="A406" s="5"/>
      <c r="B406" s="4"/>
      <c r="C406" s="5"/>
    </row>
    <row r="407" spans="1:3" ht="12.75">
      <c r="A407" s="5"/>
      <c r="B407" s="4"/>
      <c r="C407" s="5"/>
    </row>
    <row r="408" spans="1:3" ht="12.75">
      <c r="A408" s="5"/>
      <c r="B408" s="4"/>
      <c r="C408" s="5"/>
    </row>
    <row r="409" spans="1:3" ht="12.75">
      <c r="A409" s="5"/>
      <c r="B409" s="4"/>
      <c r="C409" s="5"/>
    </row>
    <row r="410" spans="1:3" ht="12.75">
      <c r="A410" s="5"/>
      <c r="B410" s="4"/>
      <c r="C410" s="5"/>
    </row>
    <row r="411" spans="1:3" ht="12.75">
      <c r="A411" s="5"/>
      <c r="B411" s="4"/>
      <c r="C411" s="5"/>
    </row>
    <row r="412" spans="1:3" ht="12.75">
      <c r="A412" s="5"/>
      <c r="B412" s="4"/>
      <c r="C412" s="5"/>
    </row>
    <row r="413" spans="1:3" ht="12.75">
      <c r="A413" s="5"/>
      <c r="B413" s="4"/>
      <c r="C413" s="5"/>
    </row>
    <row r="414" spans="1:3" ht="12.75">
      <c r="A414" s="5"/>
      <c r="B414" s="4"/>
      <c r="C414" s="5"/>
    </row>
    <row r="415" spans="1:3" ht="12.75">
      <c r="A415" s="5"/>
      <c r="B415" s="4"/>
      <c r="C415" s="5"/>
    </row>
    <row r="416" spans="1:3" ht="12.75">
      <c r="A416" s="5"/>
      <c r="B416" s="4"/>
      <c r="C416" s="5"/>
    </row>
    <row r="417" spans="1:3" ht="12.75">
      <c r="A417" s="5"/>
      <c r="B417" s="4"/>
      <c r="C417" s="5"/>
    </row>
    <row r="418" spans="1:3" ht="12.75">
      <c r="A418" s="5"/>
      <c r="B418" s="4"/>
      <c r="C418" s="5"/>
    </row>
    <row r="419" spans="1:3" ht="12.75">
      <c r="A419" s="5"/>
      <c r="B419" s="4"/>
      <c r="C419" s="5"/>
    </row>
    <row r="420" spans="1:3" ht="12.75">
      <c r="A420" s="5"/>
      <c r="B420" s="4"/>
      <c r="C420" s="5"/>
    </row>
    <row r="421" spans="1:3" ht="12.75">
      <c r="A421" s="5"/>
      <c r="B421" s="4"/>
      <c r="C421" s="5"/>
    </row>
    <row r="422" spans="1:3" ht="12.75">
      <c r="A422" s="5"/>
      <c r="B422" s="4"/>
      <c r="C422" s="5"/>
    </row>
    <row r="423" spans="1:3" ht="12.75">
      <c r="A423" s="5"/>
      <c r="B423" s="4"/>
      <c r="C423" s="5"/>
    </row>
    <row r="424" spans="1:3" ht="12.75">
      <c r="A424" s="5"/>
      <c r="B424" s="4"/>
      <c r="C424" s="5"/>
    </row>
    <row r="425" spans="1:3" ht="12.75">
      <c r="A425" s="5"/>
      <c r="B425" s="4"/>
      <c r="C425" s="5"/>
    </row>
    <row r="426" spans="1:3" ht="12.75">
      <c r="A426" s="5"/>
      <c r="B426" s="4"/>
      <c r="C426" s="5"/>
    </row>
    <row r="427" spans="1:3" ht="12.75">
      <c r="A427" s="5"/>
      <c r="B427" s="4"/>
      <c r="C427" s="5"/>
    </row>
    <row r="428" spans="1:3" ht="12.75">
      <c r="A428" s="5"/>
      <c r="B428" s="4"/>
      <c r="C428" s="5"/>
    </row>
    <row r="429" spans="1:3" ht="12.75">
      <c r="A429" s="5"/>
      <c r="B429" s="4"/>
      <c r="C429" s="5"/>
    </row>
    <row r="430" spans="1:3" ht="12.75">
      <c r="A430" s="5"/>
      <c r="B430" s="4"/>
      <c r="C430" s="5"/>
    </row>
    <row r="431" spans="1:3" ht="12.75">
      <c r="A431" s="5"/>
      <c r="B431" s="4"/>
      <c r="C431" s="5"/>
    </row>
    <row r="432" spans="1:3" ht="12.75">
      <c r="A432" s="5"/>
      <c r="B432" s="4"/>
      <c r="C432" s="5"/>
    </row>
    <row r="433" spans="1:3" ht="12.75">
      <c r="A433" s="5"/>
      <c r="B433" s="4"/>
      <c r="C433" s="5"/>
    </row>
    <row r="434" spans="1:3" ht="12.75">
      <c r="A434" s="5"/>
      <c r="B434" s="4"/>
      <c r="C434" s="5"/>
    </row>
    <row r="435" spans="1:3" ht="12.75">
      <c r="A435" s="5"/>
      <c r="B435" s="4"/>
      <c r="C435" s="5"/>
    </row>
    <row r="436" spans="1:3" ht="12.75">
      <c r="A436" s="5"/>
      <c r="B436" s="4"/>
      <c r="C436" s="5"/>
    </row>
    <row r="437" spans="1:3" ht="12.75">
      <c r="A437" s="5"/>
      <c r="B437" s="4"/>
      <c r="C437" s="5"/>
    </row>
    <row r="438" spans="1:3" ht="12.75">
      <c r="A438" s="5"/>
      <c r="B438" s="4"/>
      <c r="C438" s="5"/>
    </row>
    <row r="439" spans="1:3" ht="12.75">
      <c r="A439" s="5"/>
      <c r="B439" s="4"/>
      <c r="C439" s="5"/>
    </row>
    <row r="440" spans="1:3" ht="12.75">
      <c r="A440" s="5"/>
      <c r="B440" s="4"/>
      <c r="C440" s="5"/>
    </row>
    <row r="441" spans="1:3" ht="12.75">
      <c r="A441" s="5"/>
      <c r="B441" s="4"/>
      <c r="C441" s="5"/>
    </row>
    <row r="442" spans="1:3" ht="12.75">
      <c r="A442" s="5"/>
      <c r="B442" s="4"/>
      <c r="C442" s="5"/>
    </row>
    <row r="443" spans="1:3" ht="12.75">
      <c r="A443" s="5"/>
      <c r="B443" s="4"/>
      <c r="C443" s="5"/>
    </row>
    <row r="444" spans="1:3" ht="12.75">
      <c r="A444" s="5"/>
      <c r="B444" s="4"/>
      <c r="C444" s="5"/>
    </row>
    <row r="445" spans="1:3" ht="12.75">
      <c r="A445" s="5"/>
      <c r="B445" s="4"/>
      <c r="C445" s="5"/>
    </row>
    <row r="446" spans="1:3" ht="12.75">
      <c r="A446" s="5"/>
      <c r="B446" s="4"/>
      <c r="C446" s="5"/>
    </row>
    <row r="447" spans="1:3" ht="12.75">
      <c r="A447" s="5"/>
      <c r="B447" s="4"/>
      <c r="C447" s="5"/>
    </row>
    <row r="448" spans="1:3" ht="12.75">
      <c r="A448" s="5"/>
      <c r="B448" s="4"/>
      <c r="C448" s="5"/>
    </row>
    <row r="449" spans="1:3" ht="12.75">
      <c r="A449" s="5"/>
      <c r="B449" s="4"/>
      <c r="C449" s="5"/>
    </row>
    <row r="450" spans="1:3" ht="12.75">
      <c r="A450" s="5"/>
      <c r="B450" s="4"/>
      <c r="C450" s="5"/>
    </row>
    <row r="451" spans="1:3" ht="12.75">
      <c r="A451" s="5"/>
      <c r="B451" s="4"/>
      <c r="C451" s="5"/>
    </row>
    <row r="452" spans="1:3" ht="12.75">
      <c r="A452" s="5"/>
      <c r="B452" s="4"/>
      <c r="C452" s="5"/>
    </row>
    <row r="453" spans="1:3" ht="12.75">
      <c r="A453" s="5"/>
      <c r="B453" s="4"/>
      <c r="C453" s="5"/>
    </row>
    <row r="454" spans="1:3" ht="12.75">
      <c r="A454" s="5"/>
      <c r="B454" s="4"/>
      <c r="C454" s="5"/>
    </row>
    <row r="455" spans="1:3" ht="12.75">
      <c r="A455" s="5"/>
      <c r="B455" s="4"/>
      <c r="C455" s="5"/>
    </row>
    <row r="456" spans="1:3" ht="12.75">
      <c r="A456" s="5"/>
      <c r="B456" s="4"/>
      <c r="C456" s="5"/>
    </row>
    <row r="457" spans="1:3" ht="12.75">
      <c r="A457" s="5"/>
      <c r="B457" s="4"/>
      <c r="C457" s="5"/>
    </row>
    <row r="458" spans="1:3" ht="12.75">
      <c r="A458" s="5"/>
      <c r="B458" s="4"/>
      <c r="C458" s="5"/>
    </row>
    <row r="459" spans="1:3" ht="12.75">
      <c r="A459" s="5"/>
      <c r="B459" s="4"/>
      <c r="C459" s="5"/>
    </row>
    <row r="460" spans="1:3" ht="12.75">
      <c r="A460" s="5"/>
      <c r="B460" s="4"/>
      <c r="C460" s="5"/>
    </row>
    <row r="461" spans="1:3" ht="12.75">
      <c r="A461" s="5"/>
      <c r="B461" s="4"/>
      <c r="C461" s="5"/>
    </row>
    <row r="462" spans="1:3" ht="12.75">
      <c r="A462" s="5"/>
      <c r="B462" s="4"/>
      <c r="C462" s="5"/>
    </row>
    <row r="463" spans="1:3" ht="12.75">
      <c r="A463" s="5"/>
      <c r="B463" s="4"/>
      <c r="C463" s="5"/>
    </row>
    <row r="464" spans="1:3" ht="12.75">
      <c r="A464" s="5"/>
      <c r="B464" s="4"/>
      <c r="C464" s="5"/>
    </row>
    <row r="465" spans="1:3" ht="12.75">
      <c r="A465" s="5"/>
      <c r="B465" s="4"/>
      <c r="C465" s="5"/>
    </row>
    <row r="466" spans="1:3" ht="12.75">
      <c r="A466" s="5"/>
      <c r="B466" s="4"/>
      <c r="C466" s="5"/>
    </row>
    <row r="467" spans="1:3" ht="12.75">
      <c r="A467" s="5"/>
      <c r="B467" s="4"/>
      <c r="C467" s="5"/>
    </row>
    <row r="468" spans="1:3" ht="12.75">
      <c r="A468" s="5"/>
      <c r="B468" s="4"/>
      <c r="C468" s="5"/>
    </row>
    <row r="469" spans="1:3" ht="12.75">
      <c r="A469" s="5"/>
      <c r="B469" s="4"/>
      <c r="C469" s="5"/>
    </row>
    <row r="470" spans="1:3" ht="12.75">
      <c r="A470" s="5"/>
      <c r="B470" s="4"/>
      <c r="C470" s="5"/>
    </row>
    <row r="471" spans="1:3" ht="12.75">
      <c r="A471" s="5"/>
      <c r="B471" s="4"/>
      <c r="C471" s="5"/>
    </row>
    <row r="472" spans="1:3" ht="12.75">
      <c r="A472" s="5"/>
      <c r="B472" s="4"/>
      <c r="C472" s="5"/>
    </row>
    <row r="473" spans="1:3" ht="12.75">
      <c r="A473" s="5"/>
      <c r="B473" s="4"/>
      <c r="C473" s="5"/>
    </row>
    <row r="474" spans="1:3" ht="12.75">
      <c r="A474" s="5"/>
      <c r="B474" s="4"/>
      <c r="C474" s="5"/>
    </row>
    <row r="475" spans="1:3" ht="12.75">
      <c r="A475" s="5"/>
      <c r="B475" s="4"/>
      <c r="C475" s="5"/>
    </row>
    <row r="476" spans="1:3" ht="12.75">
      <c r="A476" s="5"/>
      <c r="B476" s="4"/>
      <c r="C476" s="5"/>
    </row>
    <row r="477" spans="1:3" ht="12.75">
      <c r="A477" s="5"/>
      <c r="B477" s="4"/>
      <c r="C477" s="5"/>
    </row>
    <row r="478" spans="1:3" ht="12.75">
      <c r="A478" s="5"/>
      <c r="B478" s="4"/>
      <c r="C478" s="5"/>
    </row>
    <row r="479" spans="1:3" ht="12.75">
      <c r="A479" s="5"/>
      <c r="B479" s="4"/>
      <c r="C479" s="5"/>
    </row>
    <row r="480" spans="1:3" ht="12.75">
      <c r="A480" s="5"/>
      <c r="B480" s="4"/>
      <c r="C480" s="5"/>
    </row>
    <row r="481" spans="1:3" ht="12.75">
      <c r="A481" s="5"/>
      <c r="B481" s="4"/>
      <c r="C481" s="5"/>
    </row>
    <row r="482" spans="1:3" ht="12.75">
      <c r="A482" s="5"/>
      <c r="B482" s="4"/>
      <c r="C482" s="5"/>
    </row>
    <row r="483" spans="1:3" ht="12.75">
      <c r="A483" s="5"/>
      <c r="B483" s="4"/>
      <c r="C483" s="5"/>
    </row>
    <row r="484" spans="1:3" ht="12.75">
      <c r="A484" s="5"/>
      <c r="B484" s="4"/>
      <c r="C484" s="5"/>
    </row>
    <row r="485" spans="1:3" ht="12.75">
      <c r="A485" s="5"/>
      <c r="B485" s="4"/>
      <c r="C485" s="5"/>
    </row>
    <row r="486" spans="1:3" ht="12.75">
      <c r="A486" s="5"/>
      <c r="B486" s="4"/>
      <c r="C486" s="5"/>
    </row>
    <row r="487" spans="1:3" ht="12.75">
      <c r="A487" s="5"/>
      <c r="B487" s="4"/>
      <c r="C487" s="5"/>
    </row>
    <row r="488" spans="1:3" ht="12.75">
      <c r="A488" s="5"/>
      <c r="B488" s="4"/>
      <c r="C488" s="5"/>
    </row>
    <row r="489" spans="1:3" ht="12.75">
      <c r="A489" s="5"/>
      <c r="B489" s="4"/>
      <c r="C489" s="5"/>
    </row>
    <row r="490" spans="1:3" ht="12.75">
      <c r="A490" s="5"/>
      <c r="B490" s="4"/>
      <c r="C490" s="5"/>
    </row>
    <row r="491" spans="1:3" ht="12.75">
      <c r="A491" s="5"/>
      <c r="B491" s="4"/>
      <c r="C491" s="5"/>
    </row>
    <row r="492" spans="1:3" ht="12.75">
      <c r="A492" s="5"/>
      <c r="B492" s="4"/>
      <c r="C492" s="5"/>
    </row>
    <row r="493" spans="1:3" ht="12.75">
      <c r="A493" s="5"/>
      <c r="B493" s="4"/>
      <c r="C493" s="5"/>
    </row>
    <row r="494" spans="1:3" ht="12.75">
      <c r="A494" s="5"/>
      <c r="B494" s="4"/>
      <c r="C494" s="5"/>
    </row>
    <row r="495" spans="1:3" ht="12.75">
      <c r="A495" s="5"/>
      <c r="B495" s="4"/>
      <c r="C495" s="5"/>
    </row>
    <row r="496" spans="1:3" ht="12.75">
      <c r="A496" s="5"/>
      <c r="B496" s="4"/>
      <c r="C496" s="5"/>
    </row>
    <row r="497" spans="1:3" ht="12.75">
      <c r="A497" s="5"/>
      <c r="B497" s="4"/>
      <c r="C497" s="5"/>
    </row>
    <row r="498" spans="1:3" ht="12.75">
      <c r="A498" s="5"/>
      <c r="B498" s="4"/>
      <c r="C498" s="5"/>
    </row>
    <row r="499" spans="1:3" ht="12.75">
      <c r="A499" s="5"/>
      <c r="B499" s="4"/>
      <c r="C499" s="5"/>
    </row>
    <row r="500" spans="1:3" ht="12.75">
      <c r="A500" s="5"/>
      <c r="B500" s="4"/>
      <c r="C500" s="5"/>
    </row>
    <row r="501" spans="1:3" ht="12.75">
      <c r="A501" s="5"/>
      <c r="B501" s="4"/>
      <c r="C501" s="5"/>
    </row>
    <row r="502" spans="1:3" ht="12.75">
      <c r="A502" s="5"/>
      <c r="B502" s="4"/>
      <c r="C502" s="5"/>
    </row>
    <row r="503" spans="1:3" ht="12.75">
      <c r="A503" s="5"/>
      <c r="B503" s="4"/>
      <c r="C503" s="5"/>
    </row>
    <row r="504" spans="1:3" ht="12.75">
      <c r="A504" s="5"/>
      <c r="B504" s="4"/>
      <c r="C504" s="5"/>
    </row>
    <row r="505" spans="1:3" ht="12.75">
      <c r="A505" s="5"/>
      <c r="B505" s="4"/>
      <c r="C505" s="5"/>
    </row>
    <row r="506" spans="1:3" ht="12.75">
      <c r="A506" s="5"/>
      <c r="B506" s="4"/>
      <c r="C506" s="5"/>
    </row>
    <row r="507" spans="1:3" ht="12.75">
      <c r="A507" s="5"/>
      <c r="B507" s="4"/>
      <c r="C507" s="5"/>
    </row>
    <row r="508" spans="1:3" ht="12.75">
      <c r="A508" s="5"/>
      <c r="B508" s="4"/>
      <c r="C508" s="5"/>
    </row>
    <row r="509" spans="1:3" ht="12.75">
      <c r="A509" s="5"/>
      <c r="B509" s="4"/>
      <c r="C509" s="5"/>
    </row>
    <row r="510" spans="1:3" ht="12.75">
      <c r="A510" s="5"/>
      <c r="B510" s="4"/>
      <c r="C510" s="5"/>
    </row>
    <row r="511" spans="1:3" ht="12.75">
      <c r="A511" s="5"/>
      <c r="B511" s="4"/>
      <c r="C511" s="5"/>
    </row>
    <row r="512" spans="1:3" ht="12.75">
      <c r="A512" s="5"/>
      <c r="B512" s="4"/>
      <c r="C512" s="5"/>
    </row>
    <row r="513" spans="1:3" ht="12.75">
      <c r="A513" s="5"/>
      <c r="B513" s="4"/>
      <c r="C513" s="5"/>
    </row>
    <row r="514" spans="1:3" ht="12.75">
      <c r="A514" s="5"/>
      <c r="B514" s="4"/>
      <c r="C514" s="5"/>
    </row>
    <row r="515" spans="1:3" ht="12.75">
      <c r="A515" s="5"/>
      <c r="B515" s="4"/>
      <c r="C515" s="5"/>
    </row>
    <row r="516" spans="1:3" ht="12.75">
      <c r="A516" s="5"/>
      <c r="B516" s="4"/>
      <c r="C516" s="5"/>
    </row>
    <row r="517" spans="1:3" ht="12.75">
      <c r="A517" s="5"/>
      <c r="B517" s="4"/>
      <c r="C517" s="5"/>
    </row>
    <row r="518" spans="1:3" ht="12.75">
      <c r="A518" s="5"/>
      <c r="B518" s="4"/>
      <c r="C518" s="5"/>
    </row>
    <row r="519" spans="1:3" ht="12.75">
      <c r="A519" s="5"/>
      <c r="B519" s="4"/>
      <c r="C519" s="5"/>
    </row>
    <row r="520" spans="1:3" ht="12.75">
      <c r="A520" s="5"/>
      <c r="B520" s="4"/>
      <c r="C520" s="5"/>
    </row>
    <row r="521" spans="1:3" ht="12.75">
      <c r="A521" s="5"/>
      <c r="B521" s="4"/>
      <c r="C521" s="5"/>
    </row>
    <row r="522" spans="1:3" ht="12.75">
      <c r="A522" s="5"/>
      <c r="B522" s="4"/>
      <c r="C522" s="5"/>
    </row>
    <row r="523" spans="1:3" ht="12.75">
      <c r="A523" s="5"/>
      <c r="B523" s="4"/>
      <c r="C523" s="5"/>
    </row>
    <row r="524" spans="1:3" ht="12.75">
      <c r="A524" s="5"/>
      <c r="B524" s="4"/>
      <c r="C524" s="5"/>
    </row>
    <row r="525" spans="1:3" ht="12.75">
      <c r="A525" s="5"/>
      <c r="B525" s="4"/>
      <c r="C525" s="5"/>
    </row>
    <row r="526" spans="1:3" ht="12.75">
      <c r="A526" s="5"/>
      <c r="B526" s="4"/>
      <c r="C526" s="5"/>
    </row>
    <row r="527" spans="1:3" ht="12.75">
      <c r="A527" s="5"/>
      <c r="B527" s="4"/>
      <c r="C527" s="5"/>
    </row>
    <row r="528" spans="1:3" ht="12.75">
      <c r="A528" s="5"/>
      <c r="B528" s="4"/>
      <c r="C528" s="5"/>
    </row>
    <row r="529" spans="1:3" ht="12.75">
      <c r="A529" s="5"/>
      <c r="B529" s="4"/>
      <c r="C529" s="5"/>
    </row>
    <row r="530" spans="1:3" ht="12.75">
      <c r="A530" s="5"/>
      <c r="B530" s="4"/>
      <c r="C530" s="5"/>
    </row>
    <row r="531" spans="1:3" ht="12.75">
      <c r="A531" s="5"/>
      <c r="B531" s="4"/>
      <c r="C531" s="5"/>
    </row>
    <row r="532" spans="1:3" ht="12.75">
      <c r="A532" s="5"/>
      <c r="B532" s="4"/>
      <c r="C532" s="5"/>
    </row>
    <row r="533" spans="1:3" ht="12.75">
      <c r="A533" s="5"/>
      <c r="B533" s="4"/>
      <c r="C533" s="5"/>
    </row>
    <row r="534" spans="1:3" ht="12.75">
      <c r="A534" s="5"/>
      <c r="B534" s="4"/>
      <c r="C534" s="5"/>
    </row>
    <row r="535" spans="1:3" ht="12.75">
      <c r="A535" s="5"/>
      <c r="B535" s="4"/>
      <c r="C535" s="5"/>
    </row>
    <row r="536" spans="1:3" ht="12.75">
      <c r="A536" s="5"/>
      <c r="B536" s="4"/>
      <c r="C536" s="5"/>
    </row>
    <row r="537" spans="1:3" ht="12.75">
      <c r="A537" s="5"/>
      <c r="B537" s="4"/>
      <c r="C537" s="5"/>
    </row>
    <row r="538" spans="1:3" ht="12.75">
      <c r="A538" s="5"/>
      <c r="B538" s="4"/>
      <c r="C538" s="5"/>
    </row>
    <row r="539" spans="1:3" ht="12.75">
      <c r="A539" s="5"/>
      <c r="B539" s="4"/>
      <c r="C539" s="5"/>
    </row>
    <row r="540" spans="1:3" ht="12.75">
      <c r="A540" s="5"/>
      <c r="B540" s="4"/>
      <c r="C540" s="5"/>
    </row>
    <row r="541" spans="1:3" ht="12.75">
      <c r="A541" s="5"/>
      <c r="B541" s="4"/>
      <c r="C541" s="5"/>
    </row>
    <row r="542" spans="1:3" ht="12.75">
      <c r="A542" s="5"/>
      <c r="B542" s="4"/>
      <c r="C542" s="5"/>
    </row>
    <row r="543" spans="1:3" ht="12.75">
      <c r="A543" s="5"/>
      <c r="B543" s="4"/>
      <c r="C543" s="5"/>
    </row>
    <row r="544" spans="1:3" ht="12.75">
      <c r="A544" s="5"/>
      <c r="B544" s="4"/>
      <c r="C544" s="5"/>
    </row>
    <row r="545" spans="1:3" ht="12.75">
      <c r="A545" s="5"/>
      <c r="B545" s="4"/>
      <c r="C545" s="5"/>
    </row>
    <row r="546" spans="1:3" ht="12.75">
      <c r="A546" s="5"/>
      <c r="B546" s="4"/>
      <c r="C546" s="5"/>
    </row>
    <row r="547" spans="1:3" ht="12.75">
      <c r="A547" s="5"/>
      <c r="B547" s="4"/>
      <c r="C547" s="5"/>
    </row>
    <row r="548" spans="1:3" ht="12.75">
      <c r="A548" s="5"/>
      <c r="B548" s="4"/>
      <c r="C548" s="5"/>
    </row>
    <row r="549" spans="1:3" ht="12.75">
      <c r="A549" s="5"/>
      <c r="B549" s="4"/>
      <c r="C549" s="5"/>
    </row>
    <row r="550" spans="1:3" ht="12.75">
      <c r="A550" s="5"/>
      <c r="B550" s="4"/>
      <c r="C550" s="5"/>
    </row>
    <row r="551" spans="1:3" ht="12.75">
      <c r="A551" s="5"/>
      <c r="B551" s="4"/>
      <c r="C551" s="5"/>
    </row>
    <row r="552" spans="1:3" ht="12.75">
      <c r="A552" s="5"/>
      <c r="B552" s="4"/>
      <c r="C552" s="5"/>
    </row>
    <row r="553" spans="1:3" ht="12.75">
      <c r="A553" s="5"/>
      <c r="B553" s="4"/>
      <c r="C553" s="5"/>
    </row>
    <row r="554" spans="1:3" ht="12.75">
      <c r="A554" s="5"/>
      <c r="B554" s="4"/>
      <c r="C554" s="5"/>
    </row>
    <row r="555" spans="1:3" ht="12.75">
      <c r="A555" s="5"/>
      <c r="B555" s="4"/>
      <c r="C555" s="5"/>
    </row>
    <row r="556" spans="1:3" ht="12.75">
      <c r="A556" s="5"/>
      <c r="B556" s="4"/>
      <c r="C556" s="5"/>
    </row>
    <row r="557" spans="1:3" ht="12.75">
      <c r="A557" s="5"/>
      <c r="B557" s="4"/>
      <c r="C557" s="5"/>
    </row>
    <row r="558" spans="1:3" ht="12.75">
      <c r="A558" s="5"/>
      <c r="B558" s="4"/>
      <c r="C558" s="5"/>
    </row>
    <row r="559" spans="1:3" ht="12.75">
      <c r="A559" s="5"/>
      <c r="B559" s="4"/>
      <c r="C559" s="5"/>
    </row>
    <row r="560" spans="1:3" ht="12.75">
      <c r="A560" s="5"/>
      <c r="B560" s="4"/>
      <c r="C560" s="5"/>
    </row>
    <row r="561" spans="1:3" ht="12.75">
      <c r="A561" s="5"/>
      <c r="B561" s="4"/>
      <c r="C561" s="5"/>
    </row>
    <row r="562" spans="1:3" ht="12.75">
      <c r="A562" s="5"/>
      <c r="B562" s="4"/>
      <c r="C562" s="5"/>
    </row>
    <row r="563" spans="1:3" ht="12.75">
      <c r="A563" s="5"/>
      <c r="B563" s="4"/>
      <c r="C563" s="5"/>
    </row>
    <row r="564" spans="1:3" ht="12.75">
      <c r="A564" s="5"/>
      <c r="B564" s="4"/>
      <c r="C564" s="5"/>
    </row>
    <row r="565" spans="1:3" ht="12.75">
      <c r="A565" s="5"/>
      <c r="B565" s="4"/>
      <c r="C565" s="5"/>
    </row>
    <row r="566" spans="1:3" ht="12.75">
      <c r="A566" s="5"/>
      <c r="B566" s="4"/>
      <c r="C566" s="5"/>
    </row>
    <row r="567" spans="1:3" ht="12.75">
      <c r="A567" s="5"/>
      <c r="B567" s="4"/>
      <c r="C567" s="5"/>
    </row>
    <row r="568" spans="1:3" ht="12.75">
      <c r="A568" s="5"/>
      <c r="B568" s="4"/>
      <c r="C568" s="5"/>
    </row>
    <row r="569" spans="1:3" ht="12.75">
      <c r="A569" s="5"/>
      <c r="B569" s="4"/>
      <c r="C569" s="5"/>
    </row>
    <row r="570" spans="1:3" ht="12.75">
      <c r="A570" s="5"/>
      <c r="B570" s="4"/>
      <c r="C570" s="5"/>
    </row>
    <row r="571" spans="1:3" ht="12.75">
      <c r="A571" s="5"/>
      <c r="B571" s="4"/>
      <c r="C571" s="5"/>
    </row>
    <row r="572" spans="1:3" ht="12.75">
      <c r="A572" s="5"/>
      <c r="B572" s="4"/>
      <c r="C572" s="5"/>
    </row>
    <row r="573" spans="1:3" ht="12.75">
      <c r="A573" s="5"/>
      <c r="B573" s="4"/>
      <c r="C573" s="5"/>
    </row>
    <row r="574" spans="1:3" ht="12.75">
      <c r="A574" s="5"/>
      <c r="B574" s="4"/>
      <c r="C574" s="5"/>
    </row>
    <row r="575" spans="1:3" ht="12.75">
      <c r="A575" s="5"/>
      <c r="B575" s="4"/>
      <c r="C575" s="5"/>
    </row>
    <row r="576" spans="1:3" ht="12.75">
      <c r="A576" s="5"/>
      <c r="B576" s="4"/>
      <c r="C576" s="5"/>
    </row>
    <row r="577" spans="1:3" ht="12.75">
      <c r="A577" s="5"/>
      <c r="B577" s="4"/>
      <c r="C577" s="5"/>
    </row>
    <row r="578" spans="1:3" ht="12.75">
      <c r="A578" s="5"/>
      <c r="B578" s="4"/>
      <c r="C578" s="5"/>
    </row>
    <row r="579" spans="1:3" ht="12.75">
      <c r="A579" s="5"/>
      <c r="B579" s="4"/>
      <c r="C579" s="5"/>
    </row>
    <row r="580" spans="1:3" ht="12.75">
      <c r="A580" s="5"/>
      <c r="B580" s="4"/>
      <c r="C580" s="5"/>
    </row>
    <row r="581" spans="1:3" ht="12.75">
      <c r="A581" s="5"/>
      <c r="B581" s="4"/>
      <c r="C581" s="5"/>
    </row>
    <row r="582" spans="1:3" ht="12.75">
      <c r="A582" s="5"/>
      <c r="B582" s="4"/>
      <c r="C582" s="5"/>
    </row>
    <row r="583" spans="1:3" ht="12.75">
      <c r="A583" s="5"/>
      <c r="B583" s="4"/>
      <c r="C583" s="5"/>
    </row>
    <row r="584" spans="1:3" ht="12.75">
      <c r="A584" s="5"/>
      <c r="B584" s="4"/>
      <c r="C584" s="5"/>
    </row>
    <row r="585" spans="1:3" ht="12.75">
      <c r="A585" s="5"/>
      <c r="B585" s="4"/>
      <c r="C585" s="5"/>
    </row>
    <row r="586" spans="1:3" ht="12.75">
      <c r="A586" s="5"/>
      <c r="B586" s="4"/>
      <c r="C586" s="5"/>
    </row>
    <row r="587" spans="1:3" ht="12.75">
      <c r="A587" s="5"/>
      <c r="B587" s="4"/>
      <c r="C587" s="5"/>
    </row>
    <row r="588" spans="1:3" ht="12.75">
      <c r="A588" s="5"/>
      <c r="B588" s="4"/>
      <c r="C588" s="5"/>
    </row>
    <row r="589" spans="1:3" ht="12.75">
      <c r="A589" s="5"/>
      <c r="B589" s="4"/>
      <c r="C589" s="5"/>
    </row>
    <row r="590" spans="1:3" ht="12.75">
      <c r="A590" s="5"/>
      <c r="B590" s="4"/>
      <c r="C590" s="5"/>
    </row>
    <row r="591" spans="1:3" ht="12.75">
      <c r="A591" s="5"/>
      <c r="B591" s="4"/>
      <c r="C591" s="5"/>
    </row>
    <row r="592" spans="1:3" ht="12.75">
      <c r="A592" s="5"/>
      <c r="B592" s="4"/>
      <c r="C592" s="5"/>
    </row>
    <row r="593" spans="1:3" ht="12.75">
      <c r="A593" s="5"/>
      <c r="B593" s="4"/>
      <c r="C593" s="5"/>
    </row>
    <row r="594" spans="1:3" ht="12.75">
      <c r="A594" s="5"/>
      <c r="B594" s="4"/>
      <c r="C594" s="5"/>
    </row>
    <row r="595" spans="1:3" ht="12.75">
      <c r="A595" s="5"/>
      <c r="B595" s="4"/>
      <c r="C595" s="5"/>
    </row>
    <row r="596" spans="1:3" ht="12.75">
      <c r="A596" s="5"/>
      <c r="B596" s="4"/>
      <c r="C596" s="5"/>
    </row>
    <row r="597" spans="1:3" ht="12.75">
      <c r="A597" s="5"/>
      <c r="B597" s="4"/>
      <c r="C597" s="5"/>
    </row>
    <row r="598" spans="1:3" ht="12.75">
      <c r="A598" s="5"/>
      <c r="B598" s="4"/>
      <c r="C598" s="5"/>
    </row>
    <row r="599" spans="1:3" ht="12.75">
      <c r="A599" s="5"/>
      <c r="B599" s="4"/>
      <c r="C599" s="5"/>
    </row>
    <row r="600" spans="1:3" ht="12.75">
      <c r="A600" s="5"/>
      <c r="B600" s="4"/>
      <c r="C600" s="5"/>
    </row>
    <row r="601" spans="1:3" ht="12.75">
      <c r="A601" s="5"/>
      <c r="B601" s="4"/>
      <c r="C601" s="5"/>
    </row>
    <row r="602" spans="1:3" ht="12.75">
      <c r="A602" s="5"/>
      <c r="B602" s="4"/>
      <c r="C602" s="5"/>
    </row>
    <row r="603" spans="1:3" ht="12.75">
      <c r="A603" s="5"/>
      <c r="B603" s="4"/>
      <c r="C603" s="5"/>
    </row>
    <row r="604" spans="1:3" ht="12.75">
      <c r="A604" s="5"/>
      <c r="B604" s="4"/>
      <c r="C604" s="5"/>
    </row>
    <row r="605" spans="1:3" ht="12.75">
      <c r="A605" s="5"/>
      <c r="B605" s="4"/>
      <c r="C605" s="5"/>
    </row>
    <row r="606" spans="1:3" ht="12.75">
      <c r="A606" s="5"/>
      <c r="B606" s="4"/>
      <c r="C606" s="5"/>
    </row>
    <row r="607" spans="1:3" ht="12.75">
      <c r="A607" s="5"/>
      <c r="B607" s="4"/>
      <c r="C607" s="5"/>
    </row>
    <row r="608" spans="1:3" ht="12.75">
      <c r="A608" s="5"/>
      <c r="B608" s="4"/>
      <c r="C608" s="5"/>
    </row>
    <row r="609" spans="1:3" ht="12.75">
      <c r="A609" s="5"/>
      <c r="B609" s="4"/>
      <c r="C609" s="5"/>
    </row>
    <row r="610" spans="1:3" ht="12.75">
      <c r="A610" s="5"/>
      <c r="B610" s="4"/>
      <c r="C610" s="5"/>
    </row>
    <row r="611" spans="1:3" ht="12.75">
      <c r="A611" s="5"/>
      <c r="B611" s="4"/>
      <c r="C611" s="5"/>
    </row>
    <row r="612" spans="1:3" ht="12.75">
      <c r="A612" s="5"/>
      <c r="B612" s="4"/>
      <c r="C612" s="5"/>
    </row>
    <row r="613" spans="1:3" ht="12.75">
      <c r="A613" s="5"/>
      <c r="B613" s="4"/>
      <c r="C613" s="5"/>
    </row>
    <row r="614" spans="1:3" ht="12.75">
      <c r="A614" s="5"/>
      <c r="B614" s="4"/>
      <c r="C614" s="5"/>
    </row>
    <row r="615" spans="1:3" ht="12.75">
      <c r="A615" s="5"/>
      <c r="B615" s="4"/>
      <c r="C615" s="5"/>
    </row>
    <row r="616" spans="1:3" ht="12.75">
      <c r="A616" s="5"/>
      <c r="B616" s="4"/>
      <c r="C616" s="5"/>
    </row>
    <row r="617" spans="1:3" ht="12.75">
      <c r="A617" s="5"/>
      <c r="B617" s="4"/>
      <c r="C617" s="5"/>
    </row>
    <row r="618" spans="1:3" ht="12.75">
      <c r="A618" s="5"/>
      <c r="B618" s="4"/>
      <c r="C618" s="5"/>
    </row>
    <row r="619" spans="1:3" ht="12.75">
      <c r="A619" s="5"/>
      <c r="B619" s="4"/>
      <c r="C619" s="5"/>
    </row>
    <row r="620" spans="1:3" ht="12.75">
      <c r="A620" s="5"/>
      <c r="B620" s="4"/>
      <c r="C620" s="5"/>
    </row>
    <row r="621" spans="1:3" ht="12.75">
      <c r="A621" s="5"/>
      <c r="B621" s="4"/>
      <c r="C621" s="5"/>
    </row>
    <row r="622" spans="1:3" ht="12.75">
      <c r="A622" s="5"/>
      <c r="B622" s="4"/>
      <c r="C622" s="5"/>
    </row>
    <row r="623" spans="1:3" ht="12.75">
      <c r="A623" s="5"/>
      <c r="B623" s="4"/>
      <c r="C623" s="5"/>
    </row>
    <row r="624" spans="1:3" ht="12.75">
      <c r="A624" s="5"/>
      <c r="B624" s="4"/>
      <c r="C624" s="5"/>
    </row>
    <row r="625" spans="1:3" ht="12.75">
      <c r="A625" s="5"/>
      <c r="B625" s="4"/>
      <c r="C625" s="5"/>
    </row>
    <row r="626" spans="1:3" ht="12.75">
      <c r="A626" s="5"/>
      <c r="B626" s="4"/>
      <c r="C626" s="5"/>
    </row>
    <row r="627" spans="1:3" ht="12.75">
      <c r="A627" s="5"/>
      <c r="B627" s="4"/>
      <c r="C627" s="5"/>
    </row>
    <row r="628" spans="1:3" ht="12.75">
      <c r="A628" s="5"/>
      <c r="B628" s="4"/>
      <c r="C628" s="5"/>
    </row>
    <row r="629" spans="1:3" ht="12.75">
      <c r="A629" s="5"/>
      <c r="B629" s="4"/>
      <c r="C629" s="5"/>
    </row>
    <row r="630" spans="1:3" ht="12.75">
      <c r="A630" s="5"/>
      <c r="B630" s="4"/>
      <c r="C630" s="5"/>
    </row>
    <row r="631" spans="1:3" ht="12.75">
      <c r="A631" s="5"/>
      <c r="B631" s="4"/>
      <c r="C631" s="5"/>
    </row>
    <row r="632" spans="1:3" ht="12.75">
      <c r="A632" s="5"/>
      <c r="B632" s="4"/>
      <c r="C632" s="5"/>
    </row>
    <row r="633" spans="1:3" ht="12.75">
      <c r="A633" s="5"/>
      <c r="B633" s="4"/>
      <c r="C633" s="5"/>
    </row>
    <row r="634" spans="1:3" ht="12.75">
      <c r="A634" s="5"/>
      <c r="B634" s="4"/>
      <c r="C634" s="5"/>
    </row>
    <row r="635" spans="1:3" ht="12.75">
      <c r="A635" s="5"/>
      <c r="B635" s="4"/>
      <c r="C635" s="5"/>
    </row>
    <row r="636" spans="1:3" ht="12.75">
      <c r="A636" s="5"/>
      <c r="B636" s="4"/>
      <c r="C636" s="5"/>
    </row>
    <row r="637" spans="1:3" ht="12.75">
      <c r="A637" s="5"/>
      <c r="B637" s="4"/>
      <c r="C637" s="5"/>
    </row>
    <row r="638" spans="1:3" ht="12.75">
      <c r="A638" s="5"/>
      <c r="B638" s="4"/>
      <c r="C638" s="5"/>
    </row>
    <row r="639" spans="1:3" ht="12.75">
      <c r="A639" s="5"/>
      <c r="B639" s="4"/>
      <c r="C639" s="5"/>
    </row>
    <row r="640" spans="1:3" ht="12.75">
      <c r="A640" s="5"/>
      <c r="B640" s="4"/>
      <c r="C640" s="5"/>
    </row>
    <row r="641" spans="1:3" ht="12.75">
      <c r="A641" s="5"/>
      <c r="B641" s="4"/>
      <c r="C641" s="5"/>
    </row>
    <row r="642" spans="1:3" ht="12.75">
      <c r="A642" s="5"/>
      <c r="B642" s="4"/>
      <c r="C642" s="5"/>
    </row>
    <row r="643" spans="1:3" ht="12.75">
      <c r="A643" s="5"/>
      <c r="B643" s="4"/>
      <c r="C643" s="5"/>
    </row>
    <row r="644" spans="1:3" ht="12.75">
      <c r="A644" s="5"/>
      <c r="B644" s="4"/>
      <c r="C644" s="5"/>
    </row>
    <row r="645" spans="1:3" ht="12.75">
      <c r="A645" s="5"/>
      <c r="B645" s="4"/>
      <c r="C645" s="5"/>
    </row>
    <row r="646" spans="1:3" ht="12.75">
      <c r="A646" s="5"/>
      <c r="B646" s="4"/>
      <c r="C646" s="5"/>
    </row>
    <row r="647" spans="1:3" ht="12.75">
      <c r="A647" s="5"/>
      <c r="B647" s="4"/>
      <c r="C647" s="5"/>
    </row>
    <row r="648" spans="1:3" ht="12.75">
      <c r="A648" s="5"/>
      <c r="B648" s="4"/>
      <c r="C648" s="5"/>
    </row>
    <row r="649" spans="1:3" ht="12.75">
      <c r="A649" s="5"/>
      <c r="B649" s="4"/>
      <c r="C649" s="5"/>
    </row>
    <row r="650" spans="1:3" ht="12.75">
      <c r="A650" s="5"/>
      <c r="B650" s="4"/>
      <c r="C650" s="5"/>
    </row>
    <row r="651" spans="1:3" ht="12.75">
      <c r="A651" s="5"/>
      <c r="B651" s="4"/>
      <c r="C651" s="5"/>
    </row>
    <row r="652" spans="1:3" ht="12.75">
      <c r="A652" s="5"/>
      <c r="B652" s="4"/>
      <c r="C652" s="5"/>
    </row>
    <row r="653" spans="1:3" ht="12.75">
      <c r="A653" s="5"/>
      <c r="B653" s="4"/>
      <c r="C653" s="5"/>
    </row>
    <row r="654" spans="1:3" ht="12.75">
      <c r="A654" s="5"/>
      <c r="B654" s="4"/>
      <c r="C654" s="5"/>
    </row>
    <row r="655" spans="1:3" ht="12.75">
      <c r="A655" s="5"/>
      <c r="B655" s="4"/>
      <c r="C655" s="5"/>
    </row>
    <row r="656" spans="1:3" ht="12.75">
      <c r="A656" s="5"/>
      <c r="B656" s="4"/>
      <c r="C656" s="5"/>
    </row>
    <row r="657" spans="1:3" ht="12.75">
      <c r="A657" s="5"/>
      <c r="B657" s="4"/>
      <c r="C657" s="5"/>
    </row>
    <row r="658" spans="1:3" ht="12.75">
      <c r="A658" s="5"/>
      <c r="B658" s="4"/>
      <c r="C658" s="5"/>
    </row>
    <row r="659" spans="1:3" ht="12.75">
      <c r="A659" s="5"/>
      <c r="B659" s="4"/>
      <c r="C659" s="5"/>
    </row>
    <row r="660" spans="1:3" ht="12.75">
      <c r="A660" s="5"/>
      <c r="B660" s="4"/>
      <c r="C660" s="5"/>
    </row>
    <row r="661" spans="1:3" ht="12.75">
      <c r="A661" s="5"/>
      <c r="B661" s="4"/>
      <c r="C661" s="5"/>
    </row>
    <row r="662" spans="1:3" ht="12.75">
      <c r="A662" s="5"/>
      <c r="B662" s="4"/>
      <c r="C662" s="5"/>
    </row>
    <row r="663" spans="1:3" ht="12.75">
      <c r="A663" s="5"/>
      <c r="B663" s="4"/>
      <c r="C663" s="5"/>
    </row>
    <row r="664" spans="1:3" ht="12.75">
      <c r="A664" s="5"/>
      <c r="B664" s="4"/>
      <c r="C664" s="5"/>
    </row>
    <row r="665" spans="1:3" ht="12.75">
      <c r="A665" s="5"/>
      <c r="B665" s="4"/>
      <c r="C665" s="5"/>
    </row>
    <row r="666" spans="1:3" ht="12.75">
      <c r="A666" s="5"/>
      <c r="B666" s="4"/>
      <c r="C666" s="5"/>
    </row>
    <row r="667" spans="1:3" ht="12.75">
      <c r="A667" s="5"/>
      <c r="B667" s="4"/>
      <c r="C667" s="5"/>
    </row>
    <row r="668" spans="1:3" ht="12.75">
      <c r="A668" s="5"/>
      <c r="B668" s="4"/>
      <c r="C668" s="5"/>
    </row>
    <row r="669" spans="1:3" ht="12.75">
      <c r="A669" s="5"/>
      <c r="B669" s="4"/>
      <c r="C669" s="5"/>
    </row>
    <row r="670" spans="1:3" ht="12.75">
      <c r="A670" s="5"/>
      <c r="B670" s="4"/>
      <c r="C670" s="5"/>
    </row>
    <row r="671" spans="1:3" ht="12.75">
      <c r="A671" s="5"/>
      <c r="B671" s="4"/>
      <c r="C671" s="5"/>
    </row>
    <row r="672" spans="1:3" ht="12.75">
      <c r="A672" s="5"/>
      <c r="B672" s="4"/>
      <c r="C672" s="5"/>
    </row>
    <row r="673" spans="1:3" ht="12.75">
      <c r="A673" s="5"/>
      <c r="B673" s="4"/>
      <c r="C673" s="5"/>
    </row>
    <row r="674" spans="1:3" ht="12.75">
      <c r="A674" s="5"/>
      <c r="B674" s="4"/>
      <c r="C674" s="5"/>
    </row>
    <row r="675" spans="1:3" ht="12.75">
      <c r="A675" s="5"/>
      <c r="B675" s="4"/>
      <c r="C675" s="5"/>
    </row>
    <row r="676" spans="1:3" ht="12.75">
      <c r="A676" s="5"/>
      <c r="B676" s="4"/>
      <c r="C676" s="5"/>
    </row>
    <row r="677" spans="1:3" ht="12.75">
      <c r="A677" s="5"/>
      <c r="B677" s="4"/>
      <c r="C677" s="5"/>
    </row>
    <row r="678" spans="1:3" ht="12.75">
      <c r="A678" s="5"/>
      <c r="B678" s="4"/>
      <c r="C678" s="5"/>
    </row>
    <row r="679" spans="1:3" ht="12.75">
      <c r="A679" s="5"/>
      <c r="B679" s="4"/>
      <c r="C679" s="5"/>
    </row>
    <row r="680" spans="1:3" ht="12.75">
      <c r="A680" s="5"/>
      <c r="B680" s="4"/>
      <c r="C680" s="5"/>
    </row>
    <row r="681" spans="1:3" ht="12.75">
      <c r="A681" s="5"/>
      <c r="B681" s="4"/>
      <c r="C681" s="5"/>
    </row>
    <row r="682" spans="1:3" ht="12.75">
      <c r="A682" s="5"/>
      <c r="B682" s="4"/>
      <c r="C682" s="5"/>
    </row>
    <row r="683" spans="1:3" ht="12.75">
      <c r="A683" s="5"/>
      <c r="B683" s="4"/>
      <c r="C683" s="5"/>
    </row>
    <row r="684" spans="1:3" ht="12.75">
      <c r="A684" s="5"/>
      <c r="B684" s="4"/>
      <c r="C684" s="5"/>
    </row>
    <row r="685" spans="1:3" ht="12.75">
      <c r="A685" s="5"/>
      <c r="B685" s="4"/>
      <c r="C685" s="5"/>
    </row>
    <row r="686" spans="1:3" ht="12.75">
      <c r="A686" s="5"/>
      <c r="B686" s="4"/>
      <c r="C686" s="5"/>
    </row>
    <row r="687" spans="1:3" ht="12.75">
      <c r="A687" s="5"/>
      <c r="B687" s="4"/>
      <c r="C687" s="5"/>
    </row>
    <row r="688" spans="1:3" ht="12.75">
      <c r="A688" s="5"/>
      <c r="B688" s="4"/>
      <c r="C688" s="5"/>
    </row>
    <row r="689" spans="1:3" ht="12.75">
      <c r="A689" s="5"/>
      <c r="B689" s="4"/>
      <c r="C689" s="5"/>
    </row>
    <row r="690" spans="1:3" ht="12.75">
      <c r="A690" s="5"/>
      <c r="B690" s="4"/>
      <c r="C690" s="5"/>
    </row>
    <row r="691" spans="1:3" ht="12.75">
      <c r="A691" s="5"/>
      <c r="B691" s="4"/>
      <c r="C691" s="5"/>
    </row>
    <row r="692" spans="1:3" ht="12.75">
      <c r="A692" s="5"/>
      <c r="B692" s="4"/>
      <c r="C692" s="5"/>
    </row>
    <row r="693" spans="1:3" ht="12.75">
      <c r="A693" s="5"/>
      <c r="B693" s="4"/>
      <c r="C693" s="5"/>
    </row>
    <row r="694" spans="1:3" ht="12.75">
      <c r="A694" s="5"/>
      <c r="B694" s="4"/>
      <c r="C694" s="5"/>
    </row>
    <row r="695" spans="1:3" ht="12.75">
      <c r="A695" s="5"/>
      <c r="B695" s="4"/>
      <c r="C695" s="5"/>
    </row>
    <row r="696" spans="1:3" ht="12.75">
      <c r="A696" s="5"/>
      <c r="B696" s="4"/>
      <c r="C696" s="5"/>
    </row>
    <row r="697" spans="1:3" ht="12.75">
      <c r="A697" s="5"/>
      <c r="B697" s="4"/>
      <c r="C697" s="5"/>
    </row>
    <row r="698" spans="1:3" ht="12.75">
      <c r="A698" s="5"/>
      <c r="B698" s="4"/>
      <c r="C698" s="5"/>
    </row>
    <row r="699" spans="1:3" ht="12.75">
      <c r="A699" s="5"/>
      <c r="B699" s="4"/>
      <c r="C699" s="5"/>
    </row>
    <row r="700" spans="1:3" ht="12.75">
      <c r="A700" s="5"/>
      <c r="B700" s="4"/>
      <c r="C700" s="5"/>
    </row>
    <row r="701" spans="1:3" ht="12.75">
      <c r="A701" s="5"/>
      <c r="B701" s="4"/>
      <c r="C701" s="5"/>
    </row>
    <row r="702" spans="1:3" ht="12.75">
      <c r="A702" s="5"/>
      <c r="B702" s="4"/>
      <c r="C702" s="5"/>
    </row>
    <row r="703" spans="1:3" ht="12.75">
      <c r="A703" s="5"/>
      <c r="B703" s="4"/>
      <c r="C703" s="5"/>
    </row>
    <row r="704" spans="1:3" ht="12.75">
      <c r="A704" s="5"/>
      <c r="B704" s="4"/>
      <c r="C704" s="5"/>
    </row>
    <row r="705" spans="1:3" ht="12.75">
      <c r="A705" s="5"/>
      <c r="B705" s="4"/>
      <c r="C705" s="5"/>
    </row>
    <row r="706" spans="1:3" ht="12.75">
      <c r="A706" s="5"/>
      <c r="B706" s="4"/>
      <c r="C706" s="5"/>
    </row>
    <row r="707" spans="1:3" ht="12.75">
      <c r="A707" s="5"/>
      <c r="B707" s="4"/>
      <c r="C707" s="5"/>
    </row>
    <row r="708" spans="1:3" ht="12.75">
      <c r="A708" s="5"/>
      <c r="B708" s="4"/>
      <c r="C708" s="5"/>
    </row>
    <row r="709" spans="1:3" ht="12.75">
      <c r="A709" s="5"/>
      <c r="B709" s="4"/>
      <c r="C709" s="5"/>
    </row>
    <row r="710" spans="1:3" ht="12.75">
      <c r="A710" s="5"/>
      <c r="B710" s="4"/>
      <c r="C710" s="5"/>
    </row>
    <row r="711" spans="1:3" ht="12.75">
      <c r="A711" s="5"/>
      <c r="B711" s="4"/>
      <c r="C711" s="5"/>
    </row>
    <row r="712" spans="1:3" ht="12.75">
      <c r="A712" s="5"/>
      <c r="B712" s="4"/>
      <c r="C712" s="5"/>
    </row>
    <row r="713" spans="1:3" ht="12.75">
      <c r="A713" s="5"/>
      <c r="B713" s="4"/>
      <c r="C713" s="5"/>
    </row>
    <row r="714" spans="1:3" ht="12.75">
      <c r="A714" s="5"/>
      <c r="B714" s="4"/>
      <c r="C714" s="5"/>
    </row>
    <row r="715" spans="1:3" ht="12.75">
      <c r="A715" s="5"/>
      <c r="B715" s="4"/>
      <c r="C715" s="5"/>
    </row>
    <row r="716" spans="1:3" ht="12.75">
      <c r="A716" s="5"/>
      <c r="B716" s="4"/>
      <c r="C716" s="5"/>
    </row>
    <row r="717" spans="1:3" ht="12.75">
      <c r="A717" s="5"/>
      <c r="B717" s="4"/>
      <c r="C717" s="5"/>
    </row>
    <row r="718" spans="1:3" ht="12.75">
      <c r="A718" s="5"/>
      <c r="B718" s="4"/>
      <c r="C718" s="5"/>
    </row>
    <row r="719" spans="1:3" ht="12.75">
      <c r="A719" s="5"/>
      <c r="B719" s="4"/>
      <c r="C719" s="5"/>
    </row>
    <row r="720" spans="1:3" ht="12.75">
      <c r="A720" s="5"/>
      <c r="B720" s="4"/>
      <c r="C720" s="5"/>
    </row>
    <row r="721" spans="1:3" ht="12.75">
      <c r="A721" s="5"/>
      <c r="B721" s="4"/>
      <c r="C721" s="5"/>
    </row>
    <row r="722" spans="1:3" ht="12.75">
      <c r="A722" s="5"/>
      <c r="B722" s="4"/>
      <c r="C722" s="5"/>
    </row>
    <row r="723" spans="1:3" ht="12.75">
      <c r="A723" s="5"/>
      <c r="B723" s="4"/>
      <c r="C723" s="5"/>
    </row>
    <row r="724" spans="1:3" ht="12.75">
      <c r="A724" s="5"/>
      <c r="B724" s="4"/>
      <c r="C724" s="5"/>
    </row>
    <row r="725" spans="1:3" ht="12.75">
      <c r="A725" s="5"/>
      <c r="B725" s="4"/>
      <c r="C725" s="5"/>
    </row>
    <row r="726" spans="1:3" ht="12.75">
      <c r="A726" s="5"/>
      <c r="B726" s="4"/>
      <c r="C726" s="5"/>
    </row>
    <row r="727" spans="1:3" ht="12.75">
      <c r="A727" s="5"/>
      <c r="B727" s="4"/>
      <c r="C727" s="5"/>
    </row>
    <row r="728" spans="1:3" ht="12.75">
      <c r="A728" s="5"/>
      <c r="B728" s="4"/>
      <c r="C728" s="5"/>
    </row>
    <row r="729" spans="1:3" ht="12.75">
      <c r="A729" s="5"/>
      <c r="B729" s="4"/>
      <c r="C729" s="5"/>
    </row>
    <row r="730" spans="1:3" ht="12.75">
      <c r="A730" s="5"/>
      <c r="B730" s="4"/>
      <c r="C730" s="5"/>
    </row>
    <row r="731" spans="1:3" ht="12.75">
      <c r="A731" s="5"/>
      <c r="B731" s="4"/>
      <c r="C731" s="5"/>
    </row>
    <row r="732" spans="1:3" ht="12.75">
      <c r="A732" s="5"/>
      <c r="B732" s="4"/>
      <c r="C732" s="5"/>
    </row>
    <row r="733" spans="1:3" ht="12.75">
      <c r="A733" s="5"/>
      <c r="B733" s="4"/>
      <c r="C733" s="5"/>
    </row>
    <row r="734" spans="1:3" ht="12.75">
      <c r="A734" s="5"/>
      <c r="B734" s="4"/>
      <c r="C734" s="5"/>
    </row>
    <row r="735" spans="1:3" ht="12.75">
      <c r="A735" s="5"/>
      <c r="B735" s="4"/>
      <c r="C735" s="5"/>
    </row>
    <row r="736" spans="1:3" ht="12.75">
      <c r="A736" s="5"/>
      <c r="B736" s="4"/>
      <c r="C736" s="5"/>
    </row>
    <row r="737" spans="1:3" ht="12.75">
      <c r="A737" s="5"/>
      <c r="B737" s="4"/>
      <c r="C737" s="5"/>
    </row>
    <row r="738" spans="1:3" ht="12.75">
      <c r="A738" s="5"/>
      <c r="B738" s="4"/>
      <c r="C738" s="5"/>
    </row>
    <row r="739" spans="1:3" ht="12.75">
      <c r="A739" s="5"/>
      <c r="B739" s="4"/>
      <c r="C739" s="5"/>
    </row>
    <row r="740" spans="1:3" ht="12.75">
      <c r="A740" s="5"/>
      <c r="B740" s="4"/>
      <c r="C740" s="5"/>
    </row>
    <row r="741" spans="1:3" ht="12.75">
      <c r="A741" s="5"/>
      <c r="B741" s="4"/>
      <c r="C741" s="5"/>
    </row>
    <row r="742" spans="1:3" ht="12.75">
      <c r="A742" s="5"/>
      <c r="B742" s="4"/>
      <c r="C742" s="5"/>
    </row>
    <row r="743" spans="1:3" ht="12.75">
      <c r="A743" s="5"/>
      <c r="B743" s="4"/>
      <c r="C743" s="5"/>
    </row>
    <row r="744" spans="1:3" ht="12.75">
      <c r="A744" s="5"/>
      <c r="B744" s="4"/>
      <c r="C744" s="5"/>
    </row>
    <row r="745" spans="1:3" ht="12.75">
      <c r="A745" s="5"/>
      <c r="B745" s="4"/>
      <c r="C745" s="5"/>
    </row>
    <row r="746" spans="1:3" ht="12.75">
      <c r="A746" s="5"/>
      <c r="B746" s="4"/>
      <c r="C746" s="5"/>
    </row>
    <row r="747" spans="1:3" ht="12.75">
      <c r="A747" s="5"/>
      <c r="B747" s="4"/>
      <c r="C747" s="5"/>
    </row>
    <row r="748" spans="1:3" ht="12.75">
      <c r="A748" s="5"/>
      <c r="B748" s="4"/>
      <c r="C748" s="5"/>
    </row>
    <row r="749" spans="1:3" ht="12.75">
      <c r="A749" s="5"/>
      <c r="B749" s="4"/>
      <c r="C749" s="5"/>
    </row>
    <row r="750" spans="1:3" ht="12.75">
      <c r="A750" s="5"/>
      <c r="B750" s="4"/>
      <c r="C750" s="5"/>
    </row>
    <row r="751" spans="1:3" ht="12.75">
      <c r="A751" s="5"/>
      <c r="B751" s="4"/>
      <c r="C751" s="5"/>
    </row>
    <row r="752" spans="1:3" ht="12.75">
      <c r="A752" s="5"/>
      <c r="B752" s="4"/>
      <c r="C752" s="5"/>
    </row>
    <row r="753" spans="1:3" ht="12.75">
      <c r="A753" s="5"/>
      <c r="B753" s="4"/>
      <c r="C753" s="5"/>
    </row>
    <row r="754" spans="1:3" ht="12.75">
      <c r="A754" s="5"/>
      <c r="B754" s="4"/>
      <c r="C754" s="5"/>
    </row>
    <row r="755" spans="1:3" ht="12.75">
      <c r="A755" s="5"/>
      <c r="B755" s="4"/>
      <c r="C755" s="5"/>
    </row>
    <row r="756" spans="1:3" ht="12.75">
      <c r="A756" s="5"/>
      <c r="B756" s="4"/>
      <c r="C756" s="5"/>
    </row>
    <row r="757" spans="1:3" ht="12.75">
      <c r="A757" s="5"/>
      <c r="B757" s="4"/>
      <c r="C757" s="5"/>
    </row>
    <row r="758" spans="1:3" ht="12.75">
      <c r="A758" s="5"/>
      <c r="B758" s="4"/>
      <c r="C758" s="5"/>
    </row>
    <row r="759" spans="1:3" ht="12.75">
      <c r="A759" s="5"/>
      <c r="B759" s="4"/>
      <c r="C759" s="5"/>
    </row>
    <row r="760" spans="1:3" ht="12.75">
      <c r="A760" s="5"/>
      <c r="B760" s="4"/>
      <c r="C760" s="5"/>
    </row>
    <row r="761" spans="1:3" ht="12.75">
      <c r="A761" s="5"/>
      <c r="B761" s="4"/>
      <c r="C761" s="5"/>
    </row>
    <row r="762" spans="1:3" ht="12.75">
      <c r="A762" s="5"/>
      <c r="B762" s="4"/>
      <c r="C762" s="5"/>
    </row>
    <row r="763" spans="1:3" ht="12.75">
      <c r="A763" s="5"/>
      <c r="B763" s="4"/>
      <c r="C763" s="5"/>
    </row>
    <row r="764" spans="1:3" ht="12.75">
      <c r="A764" s="5"/>
      <c r="B764" s="4"/>
      <c r="C764" s="5"/>
    </row>
    <row r="765" spans="1:3" ht="12.75">
      <c r="A765" s="5"/>
      <c r="B765" s="4"/>
      <c r="C765" s="5"/>
    </row>
    <row r="766" spans="1:3" ht="12.75">
      <c r="A766" s="5"/>
      <c r="B766" s="4"/>
      <c r="C766" s="5"/>
    </row>
    <row r="767" spans="1:3" ht="12.75">
      <c r="A767" s="5"/>
      <c r="B767" s="4"/>
      <c r="C767" s="5"/>
    </row>
    <row r="768" spans="1:3" ht="12.75">
      <c r="A768" s="5"/>
      <c r="B768" s="4"/>
      <c r="C768" s="5"/>
    </row>
    <row r="769" spans="1:3" ht="12.75">
      <c r="A769" s="5"/>
      <c r="B769" s="4"/>
      <c r="C769" s="5"/>
    </row>
    <row r="770" spans="1:3" ht="12.75">
      <c r="A770" s="5"/>
      <c r="B770" s="4"/>
      <c r="C770" s="5"/>
    </row>
    <row r="771" spans="1:3" ht="12.75">
      <c r="A771" s="5"/>
      <c r="B771" s="4"/>
      <c r="C771" s="5"/>
    </row>
    <row r="772" spans="1:3" ht="12.75">
      <c r="A772" s="5"/>
      <c r="B772" s="4"/>
      <c r="C772" s="5"/>
    </row>
    <row r="773" spans="1:3" ht="12.75">
      <c r="A773" s="5"/>
      <c r="B773" s="4"/>
      <c r="C773" s="5"/>
    </row>
    <row r="774" spans="1:3" ht="12.75">
      <c r="A774" s="5"/>
      <c r="B774" s="4"/>
      <c r="C774" s="5"/>
    </row>
    <row r="775" spans="1:3" ht="12.75">
      <c r="A775" s="5"/>
      <c r="B775" s="4"/>
      <c r="C775" s="5"/>
    </row>
    <row r="776" spans="1:3" ht="12.75">
      <c r="A776" s="5"/>
      <c r="B776" s="4"/>
      <c r="C776" s="5"/>
    </row>
    <row r="777" spans="1:3" ht="12.75">
      <c r="A777" s="5"/>
      <c r="B777" s="4"/>
      <c r="C777" s="5"/>
    </row>
    <row r="778" spans="1:3" ht="12.75">
      <c r="A778" s="5"/>
      <c r="B778" s="4"/>
      <c r="C778" s="5"/>
    </row>
    <row r="779" spans="1:3" ht="12.75">
      <c r="A779" s="5"/>
      <c r="B779" s="4"/>
      <c r="C779" s="5"/>
    </row>
    <row r="780" spans="1:3" ht="12.75">
      <c r="A780" s="5"/>
      <c r="B780" s="4"/>
      <c r="C780" s="5"/>
    </row>
    <row r="781" spans="1:3" ht="12.75">
      <c r="A781" s="5"/>
      <c r="B781" s="4"/>
      <c r="C781" s="5"/>
    </row>
    <row r="782" spans="1:3" ht="12.75">
      <c r="A782" s="5"/>
      <c r="B782" s="4"/>
      <c r="C782" s="5"/>
    </row>
    <row r="783" spans="1:3" ht="12.75">
      <c r="A783" s="5"/>
      <c r="B783" s="4"/>
      <c r="C783" s="5"/>
    </row>
    <row r="784" spans="1:3" ht="12.75">
      <c r="A784" s="5"/>
      <c r="B784" s="4"/>
      <c r="C784" s="5"/>
    </row>
    <row r="785" spans="1:3" ht="12.75">
      <c r="A785" s="5"/>
      <c r="B785" s="4"/>
      <c r="C785" s="5"/>
    </row>
    <row r="786" spans="1:3" ht="12.75">
      <c r="A786" s="5"/>
      <c r="B786" s="4"/>
      <c r="C786" s="5"/>
    </row>
    <row r="787" spans="1:3" ht="12.75">
      <c r="A787" s="5"/>
      <c r="B787" s="4"/>
      <c r="C787" s="5"/>
    </row>
    <row r="788" spans="1:3" ht="12.75">
      <c r="A788" s="5"/>
      <c r="B788" s="4"/>
      <c r="C788" s="5"/>
    </row>
    <row r="789" spans="1:3" ht="12.75">
      <c r="A789" s="5"/>
      <c r="B789" s="4"/>
      <c r="C789" s="5"/>
    </row>
    <row r="790" spans="1:3" ht="12.75">
      <c r="A790" s="5"/>
      <c r="B790" s="4"/>
      <c r="C790" s="5"/>
    </row>
    <row r="791" spans="1:3" ht="12.75">
      <c r="A791" s="5"/>
      <c r="B791" s="4"/>
      <c r="C791" s="5"/>
    </row>
    <row r="792" spans="1:3" ht="12.75">
      <c r="A792" s="5"/>
      <c r="B792" s="4"/>
      <c r="C792" s="5"/>
    </row>
    <row r="793" spans="1:3" ht="12.75">
      <c r="A793" s="5"/>
      <c r="B793" s="4"/>
      <c r="C793" s="5"/>
    </row>
    <row r="794" spans="1:3" ht="12.75">
      <c r="A794" s="5"/>
      <c r="B794" s="4"/>
      <c r="C794" s="5"/>
    </row>
    <row r="795" spans="1:3" ht="12.75">
      <c r="A795" s="5"/>
      <c r="B795" s="4"/>
      <c r="C795" s="5"/>
    </row>
    <row r="796" spans="1:3" ht="12.75">
      <c r="A796" s="5"/>
      <c r="B796" s="4"/>
      <c r="C796" s="5"/>
    </row>
    <row r="797" spans="1:3" ht="12.75">
      <c r="A797" s="5"/>
      <c r="B797" s="4"/>
      <c r="C797" s="5"/>
    </row>
    <row r="798" spans="1:3" ht="12.75">
      <c r="A798" s="5"/>
      <c r="B798" s="4"/>
      <c r="C798" s="5"/>
    </row>
    <row r="799" spans="1:3" ht="12.75">
      <c r="A799" s="5"/>
      <c r="B799" s="4"/>
      <c r="C799" s="5"/>
    </row>
    <row r="800" spans="1:3" ht="12.75">
      <c r="A800" s="5"/>
      <c r="B800" s="4"/>
      <c r="C800" s="5"/>
    </row>
    <row r="801" spans="1:3" ht="12.75">
      <c r="A801" s="5"/>
      <c r="B801" s="4"/>
      <c r="C801" s="5"/>
    </row>
    <row r="802" spans="1:3" ht="12.75">
      <c r="A802" s="5"/>
      <c r="B802" s="4"/>
      <c r="C802" s="5"/>
    </row>
    <row r="803" spans="1:3" ht="12.75">
      <c r="A803" s="5"/>
      <c r="B803" s="4"/>
      <c r="C803" s="5"/>
    </row>
    <row r="804" spans="1:3" ht="12.75">
      <c r="A804" s="5"/>
      <c r="B804" s="4"/>
      <c r="C804" s="5"/>
    </row>
    <row r="805" spans="1:3" ht="12.75">
      <c r="A805" s="5"/>
      <c r="B805" s="4"/>
      <c r="C805" s="5"/>
    </row>
    <row r="806" spans="1:3" ht="12.75">
      <c r="A806" s="5"/>
      <c r="B806" s="4"/>
      <c r="C806" s="5"/>
    </row>
    <row r="807" spans="1:3" ht="12.75">
      <c r="A807" s="5"/>
      <c r="B807" s="4"/>
      <c r="C807" s="5"/>
    </row>
    <row r="808" spans="1:3" ht="12.75">
      <c r="A808" s="5"/>
      <c r="B808" s="4"/>
      <c r="C808" s="5"/>
    </row>
    <row r="809" spans="1:3" ht="12.75">
      <c r="A809" s="5"/>
      <c r="B809" s="4"/>
      <c r="C809" s="5"/>
    </row>
    <row r="810" spans="1:3" ht="12.75">
      <c r="A810" s="5"/>
      <c r="B810" s="4"/>
      <c r="C810" s="5"/>
    </row>
    <row r="811" spans="1:3" ht="12.75">
      <c r="A811" s="5"/>
      <c r="B811" s="4"/>
      <c r="C811" s="5"/>
    </row>
    <row r="812" spans="1:3" ht="12.75">
      <c r="A812" s="5"/>
      <c r="B812" s="4"/>
      <c r="C812" s="5"/>
    </row>
    <row r="813" spans="1:3" ht="12.75">
      <c r="A813" s="5"/>
      <c r="B813" s="4"/>
      <c r="C813" s="5"/>
    </row>
    <row r="814" spans="1:3" ht="12.75">
      <c r="A814" s="5"/>
      <c r="B814" s="4"/>
      <c r="C814" s="5"/>
    </row>
    <row r="815" spans="1:3" ht="12.75">
      <c r="A815" s="5"/>
      <c r="B815" s="4"/>
      <c r="C815" s="5"/>
    </row>
    <row r="816" spans="1:3" ht="12.75">
      <c r="A816" s="5"/>
      <c r="B816" s="4"/>
      <c r="C816" s="5"/>
    </row>
    <row r="817" spans="1:3" ht="12.75">
      <c r="A817" s="5"/>
      <c r="B817" s="4"/>
      <c r="C817" s="5"/>
    </row>
    <row r="818" spans="1:3" ht="12.75">
      <c r="A818" s="5"/>
      <c r="B818" s="4"/>
      <c r="C818" s="5"/>
    </row>
    <row r="819" spans="1:3" ht="12.75">
      <c r="A819" s="5"/>
      <c r="B819" s="4"/>
      <c r="C819" s="5"/>
    </row>
    <row r="820" spans="1:3" ht="12.75">
      <c r="A820" s="5"/>
      <c r="B820" s="4"/>
      <c r="C820" s="5"/>
    </row>
    <row r="821" spans="1:3" ht="12.75">
      <c r="A821" s="5"/>
      <c r="B821" s="4"/>
      <c r="C821" s="5"/>
    </row>
    <row r="822" spans="1:3" ht="12.75">
      <c r="A822" s="5"/>
      <c r="B822" s="4"/>
      <c r="C822" s="5"/>
    </row>
    <row r="823" spans="1:3" ht="12.75">
      <c r="A823" s="5"/>
      <c r="B823" s="4"/>
      <c r="C823" s="5"/>
    </row>
    <row r="824" spans="1:3" ht="12.75">
      <c r="A824" s="5"/>
      <c r="B824" s="4"/>
      <c r="C824" s="5"/>
    </row>
    <row r="825" spans="1:3" ht="12.75">
      <c r="A825" s="5"/>
      <c r="B825" s="4"/>
      <c r="C825" s="5"/>
    </row>
    <row r="826" spans="1:3" ht="12.75">
      <c r="A826" s="5"/>
      <c r="B826" s="4"/>
      <c r="C826" s="5"/>
    </row>
    <row r="827" spans="1:3" ht="12.75">
      <c r="A827" s="5"/>
      <c r="B827" s="4"/>
      <c r="C827" s="5"/>
    </row>
    <row r="828" spans="1:3" ht="12.75">
      <c r="A828" s="5"/>
      <c r="B828" s="4"/>
      <c r="C828" s="5"/>
    </row>
    <row r="829" spans="1:3" ht="12.75">
      <c r="A829" s="5"/>
      <c r="B829" s="4"/>
      <c r="C829" s="5"/>
    </row>
    <row r="830" spans="1:3" ht="12.75">
      <c r="A830" s="5"/>
      <c r="B830" s="4"/>
      <c r="C830" s="5"/>
    </row>
    <row r="831" spans="1:3" ht="12.75">
      <c r="A831" s="5"/>
      <c r="B831" s="4"/>
      <c r="C831" s="5"/>
    </row>
    <row r="832" spans="1:3" ht="12.75">
      <c r="A832" s="5"/>
      <c r="B832" s="4"/>
      <c r="C832" s="5"/>
    </row>
    <row r="833" spans="1:3" ht="12.75">
      <c r="A833" s="5"/>
      <c r="B833" s="4"/>
      <c r="C833" s="5"/>
    </row>
    <row r="834" spans="1:3" ht="12.75">
      <c r="A834" s="5"/>
      <c r="B834" s="4"/>
      <c r="C834" s="5"/>
    </row>
    <row r="835" spans="1:3" ht="12.75">
      <c r="A835" s="5"/>
      <c r="B835" s="4"/>
      <c r="C835" s="5"/>
    </row>
    <row r="836" spans="1:3" ht="12.75">
      <c r="A836" s="5"/>
      <c r="B836" s="4"/>
      <c r="C836" s="5"/>
    </row>
    <row r="837" spans="1:3" ht="12.75">
      <c r="A837" s="5"/>
      <c r="B837" s="4"/>
      <c r="C837" s="5"/>
    </row>
    <row r="838" spans="1:3" ht="12.75">
      <c r="A838" s="5"/>
      <c r="B838" s="4"/>
      <c r="C838" s="5"/>
    </row>
    <row r="839" spans="1:3" ht="12.75">
      <c r="A839" s="5"/>
      <c r="B839" s="4"/>
      <c r="C839" s="5"/>
    </row>
    <row r="840" spans="1:3" ht="12.75">
      <c r="A840" s="5"/>
      <c r="B840" s="4"/>
      <c r="C840" s="5"/>
    </row>
    <row r="841" spans="1:3" ht="12.75">
      <c r="A841" s="5"/>
      <c r="B841" s="4"/>
      <c r="C841" s="5"/>
    </row>
    <row r="842" spans="1:3" ht="12.75">
      <c r="A842" s="5"/>
      <c r="B842" s="4"/>
      <c r="C842" s="5"/>
    </row>
    <row r="843" spans="1:3" ht="12.75">
      <c r="A843" s="5"/>
      <c r="B843" s="4"/>
      <c r="C843" s="5"/>
    </row>
    <row r="844" spans="1:3" ht="12.75">
      <c r="A844" s="5"/>
      <c r="B844" s="4"/>
      <c r="C844" s="5"/>
    </row>
    <row r="845" spans="1:3" ht="12.75">
      <c r="A845" s="5"/>
      <c r="B845" s="4"/>
      <c r="C845" s="5"/>
    </row>
    <row r="846" spans="1:3" ht="12.75">
      <c r="A846" s="5"/>
      <c r="B846" s="4"/>
      <c r="C846" s="5"/>
    </row>
    <row r="847" spans="1:3" ht="12.75">
      <c r="A847" s="5"/>
      <c r="B847" s="4"/>
      <c r="C847" s="5"/>
    </row>
    <row r="848" spans="1:3" ht="12.75">
      <c r="A848" s="5"/>
      <c r="B848" s="4"/>
      <c r="C848" s="5"/>
    </row>
    <row r="849" spans="1:3" ht="12.75">
      <c r="A849" s="5"/>
      <c r="B849" s="4"/>
      <c r="C849" s="5"/>
    </row>
    <row r="850" spans="1:3" ht="12.75">
      <c r="A850" s="5"/>
      <c r="B850" s="4"/>
      <c r="C850" s="5"/>
    </row>
    <row r="851" spans="1:3" ht="12.75">
      <c r="A851" s="5"/>
      <c r="B851" s="4"/>
      <c r="C851" s="5"/>
    </row>
    <row r="852" spans="1:3" ht="12.75">
      <c r="A852" s="5"/>
      <c r="B852" s="4"/>
      <c r="C852" s="5"/>
    </row>
    <row r="853" spans="1:3" ht="12.75">
      <c r="A853" s="5"/>
      <c r="B853" s="4"/>
      <c r="C853" s="5"/>
    </row>
    <row r="854" spans="1:3" ht="12.75">
      <c r="A854" s="5"/>
      <c r="B854" s="4"/>
      <c r="C854" s="5"/>
    </row>
    <row r="855" spans="1:3" ht="12.75">
      <c r="A855" s="5"/>
      <c r="B855" s="4"/>
      <c r="C855" s="5"/>
    </row>
    <row r="856" spans="1:3" ht="12.75">
      <c r="A856" s="5"/>
      <c r="B856" s="4"/>
      <c r="C856" s="5"/>
    </row>
    <row r="857" spans="1:3" ht="12.75">
      <c r="A857" s="5"/>
      <c r="B857" s="4"/>
      <c r="C857" s="5"/>
    </row>
    <row r="858" spans="1:3" ht="12.75">
      <c r="A858" s="5"/>
      <c r="B858" s="4"/>
      <c r="C858" s="5"/>
    </row>
    <row r="859" spans="1:3" ht="12.75">
      <c r="A859" s="5"/>
      <c r="B859" s="4"/>
      <c r="C859" s="5"/>
    </row>
    <row r="860" spans="1:3" ht="12.75">
      <c r="A860" s="5"/>
      <c r="B860" s="4"/>
      <c r="C860" s="5"/>
    </row>
    <row r="861" spans="1:3" ht="12.75">
      <c r="A861" s="5"/>
      <c r="B861" s="4"/>
      <c r="C861" s="5"/>
    </row>
    <row r="862" spans="1:3" ht="12.75">
      <c r="A862" s="5"/>
      <c r="B862" s="4"/>
      <c r="C862" s="5"/>
    </row>
    <row r="863" spans="1:3" ht="12.75">
      <c r="A863" s="5"/>
      <c r="B863" s="4"/>
      <c r="C863" s="5"/>
    </row>
    <row r="864" spans="1:3" ht="12.75">
      <c r="A864" s="5"/>
      <c r="B864" s="4"/>
      <c r="C864" s="5"/>
    </row>
    <row r="865" spans="1:3" ht="12.75">
      <c r="A865" s="5"/>
      <c r="B865" s="4"/>
      <c r="C865" s="5"/>
    </row>
    <row r="866" spans="1:3" ht="12.75">
      <c r="A866" s="5"/>
      <c r="B866" s="4"/>
      <c r="C866" s="5"/>
    </row>
    <row r="867" spans="1:3" ht="12.75">
      <c r="A867" s="5"/>
      <c r="B867" s="4"/>
      <c r="C867" s="5"/>
    </row>
    <row r="868" spans="1:3" ht="12.75">
      <c r="A868" s="5"/>
      <c r="B868" s="4"/>
      <c r="C868" s="5"/>
    </row>
    <row r="869" spans="1:3" ht="12.75">
      <c r="A869" s="5"/>
      <c r="B869" s="4"/>
      <c r="C869" s="5"/>
    </row>
    <row r="870" spans="1:3" ht="12.75">
      <c r="A870" s="5"/>
      <c r="B870" s="4"/>
      <c r="C870" s="5"/>
    </row>
    <row r="871" spans="1:3" ht="12.75">
      <c r="A871" s="5"/>
      <c r="B871" s="4"/>
      <c r="C871" s="5"/>
    </row>
    <row r="872" spans="1:3" ht="12.75">
      <c r="A872" s="5"/>
      <c r="B872" s="4"/>
      <c r="C872" s="5"/>
    </row>
    <row r="873" spans="1:3" ht="12.75">
      <c r="A873" s="5"/>
      <c r="B873" s="4"/>
      <c r="C873" s="5"/>
    </row>
    <row r="874" spans="1:3" ht="12.75">
      <c r="A874" s="5"/>
      <c r="B874" s="4"/>
      <c r="C874" s="5"/>
    </row>
    <row r="875" spans="1:3" ht="12.75">
      <c r="A875" s="5"/>
      <c r="B875" s="4"/>
      <c r="C875" s="5"/>
    </row>
    <row r="876" spans="1:3" ht="12.75">
      <c r="A876" s="5"/>
      <c r="B876" s="4"/>
      <c r="C876" s="5"/>
    </row>
    <row r="877" spans="1:3" ht="12.75">
      <c r="A877" s="5"/>
      <c r="B877" s="4"/>
      <c r="C877" s="5"/>
    </row>
    <row r="878" spans="1:3" ht="12.75">
      <c r="A878" s="5"/>
      <c r="B878" s="4"/>
      <c r="C878" s="5"/>
    </row>
    <row r="879" spans="1:3" ht="12.75">
      <c r="A879" s="5"/>
      <c r="B879" s="4"/>
      <c r="C879" s="5"/>
    </row>
    <row r="880" spans="1:3" ht="12.75">
      <c r="A880" s="5"/>
      <c r="B880" s="4"/>
      <c r="C880" s="5"/>
    </row>
    <row r="881" spans="1:3" ht="12.75">
      <c r="A881" s="5"/>
      <c r="B881" s="4"/>
      <c r="C881" s="5"/>
    </row>
    <row r="882" spans="1:3" ht="12.75">
      <c r="A882" s="5"/>
      <c r="B882" s="4"/>
      <c r="C882" s="5"/>
    </row>
    <row r="883" spans="1:3" ht="12.75">
      <c r="A883" s="5"/>
      <c r="B883" s="4"/>
      <c r="C883" s="5"/>
    </row>
    <row r="884" spans="1:3" ht="12.75">
      <c r="A884" s="5"/>
      <c r="B884" s="4"/>
      <c r="C884" s="5"/>
    </row>
    <row r="885" spans="1:3" ht="12.75">
      <c r="A885" s="5"/>
      <c r="B885" s="4"/>
      <c r="C885" s="5"/>
    </row>
    <row r="886" spans="1:3" ht="12.75">
      <c r="A886" s="5"/>
      <c r="B886" s="4"/>
      <c r="C886" s="5"/>
    </row>
    <row r="887" spans="1:3" ht="12.75">
      <c r="A887" s="5"/>
      <c r="B887" s="4"/>
      <c r="C887" s="5"/>
    </row>
    <row r="888" spans="1:3" ht="12.75">
      <c r="A888" s="5"/>
      <c r="B888" s="4"/>
      <c r="C888" s="5"/>
    </row>
    <row r="889" spans="1:3" ht="12.75">
      <c r="A889" s="5"/>
      <c r="B889" s="4"/>
      <c r="C889" s="5"/>
    </row>
    <row r="890" spans="1:3" ht="12.75">
      <c r="A890" s="5"/>
      <c r="B890" s="4"/>
      <c r="C890" s="5"/>
    </row>
    <row r="891" spans="1:3" ht="12.75">
      <c r="A891" s="5"/>
      <c r="B891" s="4"/>
      <c r="C891" s="5"/>
    </row>
    <row r="892" spans="1:3" ht="12.75">
      <c r="A892" s="5"/>
      <c r="B892" s="4"/>
      <c r="C892" s="5"/>
    </row>
    <row r="893" spans="1:3" ht="12.75">
      <c r="A893" s="5"/>
      <c r="B893" s="4"/>
      <c r="C893" s="5"/>
    </row>
    <row r="894" spans="1:3" ht="12.75">
      <c r="A894" s="5"/>
      <c r="B894" s="4"/>
      <c r="C894" s="5"/>
    </row>
    <row r="895" spans="1:3" ht="12.75">
      <c r="A895" s="5"/>
      <c r="B895" s="4"/>
      <c r="C895" s="5"/>
    </row>
    <row r="896" spans="1:3" ht="12.75">
      <c r="A896" s="5"/>
      <c r="B896" s="4"/>
      <c r="C896" s="5"/>
    </row>
    <row r="897" spans="1:3" ht="12.75">
      <c r="A897" s="5"/>
      <c r="B897" s="4"/>
      <c r="C897" s="5"/>
    </row>
    <row r="898" spans="1:3" ht="12.75">
      <c r="A898" s="5"/>
      <c r="B898" s="4"/>
      <c r="C898" s="5"/>
    </row>
    <row r="899" spans="1:3" ht="12.75">
      <c r="A899" s="5"/>
      <c r="B899" s="4"/>
      <c r="C899" s="5"/>
    </row>
    <row r="900" spans="1:3" ht="12.75">
      <c r="A900" s="5"/>
      <c r="B900" s="4"/>
      <c r="C900" s="5"/>
    </row>
    <row r="901" spans="1:3" ht="12.75">
      <c r="A901" s="5"/>
      <c r="B901" s="4"/>
      <c r="C901" s="5"/>
    </row>
    <row r="902" spans="1:3" ht="12.75">
      <c r="A902" s="5"/>
      <c r="B902" s="4"/>
      <c r="C902" s="5"/>
    </row>
    <row r="903" spans="1:3" ht="12.75">
      <c r="A903" s="5"/>
      <c r="B903" s="4"/>
      <c r="C903" s="5"/>
    </row>
  </sheetData>
  <mergeCells count="8">
    <mergeCell ref="C180:EW180"/>
    <mergeCell ref="B2:EW2"/>
    <mergeCell ref="C1:EW1"/>
    <mergeCell ref="C177:EW177"/>
    <mergeCell ref="E170:F170"/>
    <mergeCell ref="E171:F171"/>
    <mergeCell ref="E172:F172"/>
    <mergeCell ref="A3:EW3"/>
  </mergeCells>
  <conditionalFormatting sqref="EW178:EW179 EW181:EW65536 EW2 EW4:EW176">
    <cfRule type="cellIs" priority="1" dxfId="0" operator="lessThanOrEqual" stopIfTrue="1">
      <formula>0</formula>
    </cfRule>
  </conditionalFormatting>
  <printOptions/>
  <pageMargins left="0.31496062992125984" right="0" top="0.53" bottom="0.41" header="0" footer="0"/>
  <pageSetup horizontalDpi="600" verticalDpi="600" orientation="landscape" paperSize="9" r:id="rId2"/>
  <headerFooter alignWithMargins="0">
    <oddFooter>&amp;L&amp;A&amp;CΣελίδα &amp;P από &amp;N&amp;R&amp;F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Ο.Τ.Α.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oikonomakis_g</dc:creator>
  <cp:keywords/>
  <dc:description/>
  <cp:lastModifiedBy>Dhmos_)Hrakleiou</cp:lastModifiedBy>
  <cp:lastPrinted>2012-03-29T10:08:34Z</cp:lastPrinted>
  <dcterms:created xsi:type="dcterms:W3CDTF">2005-03-03T10:01:29Z</dcterms:created>
  <dcterms:modified xsi:type="dcterms:W3CDTF">2012-03-30T07:05:35Z</dcterms:modified>
  <cp:category/>
  <cp:version/>
  <cp:contentType/>
  <cp:contentStatus/>
</cp:coreProperties>
</file>