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76" windowHeight="2484" activeTab="0"/>
  </bookViews>
  <sheets>
    <sheet name="ΠΡΟΥΠΟΛΟΓΙΣΜΟΣ ΠΡΟΣΦΟΡΑΣ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<sst xmlns="http://schemas.openxmlformats.org/spreadsheetml/2006/main" count="63" uniqueCount="46">
  <si>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Α/Α</t>
  </si>
  <si>
    <t>CPV</t>
  </si>
  <si>
    <t>ΚΩΔΙΚΟΣ ΕΙΔΟΥΣ</t>
  </si>
  <si>
    <t xml:space="preserve">ΑΝΑΛΥΤΙΚΗ  ΠΕΡΙΓΡΑΦΗ  ΠΡΟΜΗΘΕΙΑΣ </t>
  </si>
  <si>
    <t>ΜΟΝΑΔΑ ΜΕΤΡΗΣΗΣ</t>
  </si>
  <si>
    <t>ΠΟΣΟΤΗΤΑ ΠΡΟΜΗΘΕΙΑΣ</t>
  </si>
  <si>
    <t>Τιμή Μονάδος</t>
  </si>
  <si>
    <t>ΣΥΝΟΛΑ</t>
  </si>
  <si>
    <t>ΤΙΜΗ ΜΟΝΑΔΑΣ</t>
  </si>
  <si>
    <t xml:space="preserve">ΣΥΝΟΛΟ </t>
  </si>
  <si>
    <t>Φ.Π.Α</t>
  </si>
  <si>
    <t>ΣΥΝΟΛΙΚΗ ΑΞΙΑ</t>
  </si>
  <si>
    <t>35821000-5</t>
  </si>
  <si>
    <t>25.020-0064</t>
  </si>
  <si>
    <t>Σημαία Ελλάδας Εξωτερικού Χώρου 150 Χ 250 cm.</t>
  </si>
  <si>
    <t>Τεμάχιο</t>
  </si>
  <si>
    <t>25.020-0065</t>
  </si>
  <si>
    <t>Σημαία Αυστραλίας ΕξωτερικούΧώρου 150 Χ 250 cm.</t>
  </si>
  <si>
    <t>25.020-0066</t>
  </si>
  <si>
    <t>Σημαία Μ. Βρετανίας  Εξωτερικού Χώρου 150 Χ 250 cm.</t>
  </si>
  <si>
    <t>25.020-0067</t>
  </si>
  <si>
    <t>Σημαία Ν. Ζηλανδίας Εξωτερικού Χώρου 150 Χ 250 cm.</t>
  </si>
  <si>
    <t>25.020-0068</t>
  </si>
  <si>
    <t>Σημαία Δημoτικής Αστυνομίας Ηρακλείου  Εξωτερικού Χώρου 120 Χ 200 cm.</t>
  </si>
  <si>
    <t>37441500-6</t>
  </si>
  <si>
    <t>25.020-0069</t>
  </si>
  <si>
    <t>Σχοινί Γενικής Χρήσης Πλεκτό Πολυεστερικό 100% 4mm</t>
  </si>
  <si>
    <t>ΜΕΤΡΟ</t>
  </si>
  <si>
    <t>25.020-0070</t>
  </si>
  <si>
    <t>35821100-6</t>
  </si>
  <si>
    <t>25.020-0071</t>
  </si>
  <si>
    <t xml:space="preserve">Κοντάρι μεταλλικό εξωτερικού χώρου (αλουμινίου) ύψους 2μ. και διαμέτρου 30χιλ. </t>
  </si>
  <si>
    <t>25.020-0072</t>
  </si>
  <si>
    <t>Κοντάρι μεταλλικό εξωτερικού χώρου (αλουμινίου) ύψους 3μ. και διαμέτρου 30χιλ.</t>
  </si>
  <si>
    <t>44316510-6</t>
  </si>
  <si>
    <t>25.020-0073</t>
  </si>
  <si>
    <t>Βάση μεταλλική για κοντάρι διαμέτρου 30χιλ.</t>
  </si>
  <si>
    <t>25.020-0074</t>
  </si>
  <si>
    <t xml:space="preserve">Βάση μεταλλική Δαπέδου για κοντάρι διαμέτρου 35χιλ </t>
  </si>
  <si>
    <t>ΣΥΝΟΛΙΚΑ ΠΟΣΑ</t>
  </si>
  <si>
    <t>ΣΥΝΟΛΟ:</t>
  </si>
  <si>
    <t>Φ.Π.Α. 24%:</t>
  </si>
  <si>
    <t>ΣΥΝΟΛΟ ΜΕ Φ.Π.Α.:</t>
  </si>
  <si>
    <t xml:space="preserve">  ΠΡΟΫΠΟΛΟΓΙΣΜΟΣ ΠΡΟΣΦΟΡΑΣ                                           για προμήθεια Σημαιοστολισμού έτους 2017</t>
  </si>
  <si>
    <t>Ο ΠΡΟΜΗΘΕΥΤΗΣ / ΑΝΑΔΟΧΟΣ</t>
  </si>
  <si>
    <t>Σχοινί Γενικής Χρήσης Πλεκτό Πολυεστερικό 100% 6mm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</si>
</sst>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  <numFmt numFmtId="165" formatCode="#,##0.00&quot; €&quot;;[Red]#,##0.00&quot; €&quot;"/>
    <numFmt numFmtId="166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omic Sans MS"/>
      <family val="4"/>
    </font>
    <font>
      <b/>
      <sz val="16"/>
      <name val="Comic Sans MS"/>
      <family val="4"/>
    </font>
    <font>
      <sz val="16"/>
      <name val="Comic Sans MS"/>
      <family val="4"/>
    </font>
    <font>
      <b/>
      <sz val="14"/>
      <name val="Arial"/>
      <family val="2"/>
    </font>
    <font>
      <b/>
      <sz val="7"/>
      <color indexed="8"/>
      <name val="Arial Black"/>
      <family val="2"/>
    </font>
    <font>
      <b/>
      <sz val="7"/>
      <name val="Arial Black"/>
      <family val="2"/>
    </font>
    <font>
      <sz val="10"/>
      <name val="Arial"/>
      <family val="0"/>
    </font>
    <font>
      <sz val="7"/>
      <name val="Comic Sans MS"/>
      <family val="4"/>
    </font>
    <font>
      <sz val="7"/>
      <color indexed="8"/>
      <name val="Comic Sans MS"/>
      <family val="4"/>
    </font>
    <font>
      <sz val="8"/>
      <name val="Arial Black"/>
      <family val="2"/>
    </font>
    <font>
      <sz val="12"/>
      <name val="Arial"/>
      <family val="2"/>
    </font>
    <font>
      <sz val="10"/>
      <name val="Arial Greek"/>
      <family val="2"/>
    </font>
    <font>
      <sz val="10"/>
      <name val="Arial Black"/>
      <family val="2"/>
    </font>
    <font>
      <sz val="16"/>
      <name val="Arial Black"/>
      <family val="2"/>
    </font>
    <font>
      <sz val="8"/>
      <color indexed="8"/>
      <name val="Comic Sans MS"/>
      <family val="4"/>
    </font>
    <font>
      <sz val="11"/>
      <color indexed="8"/>
      <name val="Arial Black"/>
      <family val="2"/>
    </font>
    <font>
      <sz val="11"/>
      <name val="Arial Black"/>
      <family val="2"/>
    </font>
    <font>
      <b/>
      <sz val="10"/>
      <color indexed="8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 Black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0" borderId="1" applyNumberFormat="0" applyAlignment="0" applyProtection="0"/>
    <xf numFmtId="0" fontId="40" fillId="21" borderId="2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3" applyNumberFormat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1" applyNumberFormat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33" borderId="10" xfId="35" applyFont="1" applyFill="1" applyBorder="1" applyAlignment="1">
      <alignment horizontal="center" vertical="center" wrapText="1"/>
      <protection/>
    </xf>
    <xf numFmtId="0" fontId="8" fillId="33" borderId="11" xfId="37" applyFont="1" applyFill="1" applyBorder="1" applyAlignment="1">
      <alignment horizontal="center" vertical="center" wrapText="1"/>
      <protection/>
    </xf>
    <xf numFmtId="0" fontId="7" fillId="33" borderId="10" xfId="35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2" xfId="35" applyFont="1" applyFill="1" applyBorder="1" applyAlignment="1">
      <alignment horizontal="center" vertical="center" wrapText="1"/>
      <protection/>
    </xf>
    <xf numFmtId="164" fontId="7" fillId="33" borderId="13" xfId="36" applyNumberFormat="1" applyFont="1" applyFill="1" applyBorder="1" applyAlignment="1">
      <alignment horizontal="center" vertical="center" wrapText="1"/>
      <protection/>
    </xf>
    <xf numFmtId="8" fontId="7" fillId="33" borderId="13" xfId="36" applyNumberFormat="1" applyFont="1" applyFill="1" applyBorder="1" applyAlignment="1">
      <alignment horizontal="center" vertical="center" wrapText="1"/>
      <protection/>
    </xf>
    <xf numFmtId="0" fontId="8" fillId="33" borderId="13" xfId="35" applyFont="1" applyFill="1" applyBorder="1" applyAlignment="1">
      <alignment horizontal="center" vertical="center" wrapText="1"/>
      <protection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3" fontId="7" fillId="33" borderId="10" xfId="35" applyNumberFormat="1" applyFont="1" applyFill="1" applyBorder="1" applyAlignment="1">
      <alignment horizontal="center" vertical="center" wrapText="1"/>
      <protection/>
    </xf>
    <xf numFmtId="2" fontId="7" fillId="33" borderId="10" xfId="35" applyNumberFormat="1" applyFont="1" applyFill="1" applyBorder="1" applyAlignment="1">
      <alignment horizontal="center" vertical="center" wrapText="1"/>
      <protection/>
    </xf>
    <xf numFmtId="165" fontId="7" fillId="33" borderId="11" xfId="35" applyNumberFormat="1" applyFont="1" applyFill="1" applyBorder="1" applyAlignment="1">
      <alignment horizontal="center" vertical="center" wrapText="1"/>
      <protection/>
    </xf>
    <xf numFmtId="2" fontId="8" fillId="33" borderId="11" xfId="33" applyNumberFormat="1" applyFont="1" applyFill="1" applyBorder="1" applyAlignment="1">
      <alignment horizontal="center" vertical="center" wrapText="1"/>
      <protection/>
    </xf>
    <xf numFmtId="0" fontId="3" fillId="34" borderId="13" xfId="38" applyFont="1" applyFill="1" applyBorder="1" applyAlignment="1">
      <alignment horizontal="center" vertical="center" wrapText="1"/>
      <protection/>
    </xf>
    <xf numFmtId="0" fontId="10" fillId="34" borderId="13" xfId="38" applyFont="1" applyFill="1" applyBorder="1" applyAlignment="1">
      <alignment horizontal="center" vertical="center" wrapText="1"/>
      <protection/>
    </xf>
    <xf numFmtId="0" fontId="3" fillId="0" borderId="13" xfId="35" applyFont="1" applyFill="1" applyBorder="1" applyAlignment="1">
      <alignment horizontal="left" vertical="center" wrapText="1"/>
      <protection/>
    </xf>
    <xf numFmtId="0" fontId="11" fillId="35" borderId="13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3" fontId="3" fillId="34" borderId="15" xfId="0" applyNumberFormat="1" applyFont="1" applyFill="1" applyBorder="1" applyAlignment="1">
      <alignment horizontal="center" vertical="center" wrapText="1"/>
    </xf>
    <xf numFmtId="3" fontId="12" fillId="0" borderId="13" xfId="0" applyNumberFormat="1" applyFont="1" applyFill="1" applyBorder="1" applyAlignment="1">
      <alignment horizontal="center" vertical="center" wrapText="1"/>
    </xf>
    <xf numFmtId="2" fontId="12" fillId="34" borderId="13" xfId="0" applyNumberFormat="1" applyFont="1" applyFill="1" applyBorder="1" applyAlignment="1">
      <alignment horizontal="center" vertical="center" wrapText="1"/>
    </xf>
    <xf numFmtId="166" fontId="3" fillId="34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3" fillId="34" borderId="15" xfId="38" applyFont="1" applyFill="1" applyBorder="1" applyAlignment="1">
      <alignment horizontal="center" vertical="center" wrapText="1"/>
      <protection/>
    </xf>
    <xf numFmtId="0" fontId="10" fillId="34" borderId="15" xfId="38" applyFont="1" applyFill="1" applyBorder="1" applyAlignment="1">
      <alignment horizontal="center" vertical="center" wrapText="1"/>
      <protection/>
    </xf>
    <xf numFmtId="0" fontId="3" fillId="0" borderId="15" xfId="38" applyFont="1" applyFill="1" applyBorder="1" applyAlignment="1">
      <alignment horizontal="left" vertical="center" wrapText="1"/>
      <protection/>
    </xf>
    <xf numFmtId="3" fontId="12" fillId="0" borderId="15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3" fontId="3" fillId="34" borderId="0" xfId="0" applyNumberFormat="1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/>
    </xf>
    <xf numFmtId="2" fontId="15" fillId="0" borderId="15" xfId="0" applyNumberFormat="1" applyFont="1" applyBorder="1" applyAlignment="1">
      <alignment horizontal="center" vertical="center" wrapText="1"/>
    </xf>
    <xf numFmtId="166" fontId="12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66" fontId="12" fillId="0" borderId="15" xfId="0" applyNumberFormat="1" applyFont="1" applyBorder="1" applyAlignment="1">
      <alignment/>
    </xf>
    <xf numFmtId="0" fontId="3" fillId="34" borderId="0" xfId="38" applyFont="1" applyFill="1" applyBorder="1" applyAlignment="1">
      <alignment horizontal="center" vertical="center" wrapText="1"/>
      <protection/>
    </xf>
    <xf numFmtId="0" fontId="17" fillId="34" borderId="0" xfId="34" applyFont="1" applyFill="1" applyBorder="1" applyAlignment="1">
      <alignment horizontal="left" wrapText="1"/>
      <protection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/>
    </xf>
    <xf numFmtId="2" fontId="3" fillId="34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0" fillId="34" borderId="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15" fillId="0" borderId="15" xfId="0" applyFont="1" applyBorder="1" applyAlignment="1">
      <alignment horizontal="center" vertical="center"/>
    </xf>
    <xf numFmtId="0" fontId="18" fillId="36" borderId="16" xfId="0" applyFont="1" applyFill="1" applyBorder="1" applyAlignment="1">
      <alignment horizontal="center" wrapText="1"/>
    </xf>
    <xf numFmtId="0" fontId="0" fillId="36" borderId="17" xfId="0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166" fontId="19" fillId="36" borderId="16" xfId="0" applyNumberFormat="1" applyFont="1" applyFill="1" applyBorder="1" applyAlignment="1">
      <alignment horizontal="center" vertical="center"/>
    </xf>
    <xf numFmtId="0" fontId="19" fillId="36" borderId="17" xfId="0" applyFont="1" applyFill="1" applyBorder="1" applyAlignment="1">
      <alignment horizontal="center" vertical="center"/>
    </xf>
    <xf numFmtId="0" fontId="19" fillId="36" borderId="18" xfId="0" applyFont="1" applyFill="1" applyBorder="1" applyAlignment="1">
      <alignment horizontal="center" vertical="center"/>
    </xf>
    <xf numFmtId="0" fontId="4" fillId="37" borderId="19" xfId="35" applyFont="1" applyFill="1" applyBorder="1" applyAlignment="1">
      <alignment horizontal="center" vertical="center" wrapText="1"/>
      <protection/>
    </xf>
    <xf numFmtId="0" fontId="4" fillId="37" borderId="20" xfId="35" applyFont="1" applyFill="1" applyBorder="1" applyAlignment="1">
      <alignment horizontal="center" vertical="center" wrapText="1"/>
      <protection/>
    </xf>
    <xf numFmtId="0" fontId="4" fillId="37" borderId="21" xfId="0" applyFont="1" applyFill="1" applyBorder="1" applyAlignment="1">
      <alignment horizontal="center" vertical="center"/>
    </xf>
    <xf numFmtId="0" fontId="5" fillId="37" borderId="21" xfId="0" applyFont="1" applyFill="1" applyBorder="1" applyAlignment="1">
      <alignment/>
    </xf>
    <xf numFmtId="0" fontId="5" fillId="37" borderId="22" xfId="0" applyFont="1" applyFill="1" applyBorder="1" applyAlignment="1">
      <alignment/>
    </xf>
    <xf numFmtId="0" fontId="6" fillId="34" borderId="16" xfId="35" applyFont="1" applyFill="1" applyBorder="1" applyAlignment="1">
      <alignment horizontal="center" vertical="center" wrapText="1"/>
      <protection/>
    </xf>
    <xf numFmtId="0" fontId="6" fillId="34" borderId="17" xfId="35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ΕΙΔΗ   ΚΑΘΑΡΙΟΤΗΤΑΣ      " xfId="33"/>
    <cellStyle name="Βασικό_ΜΕΛΕΤΗ ΓΡΑΦΙΚΗ ΥΛΗ" xfId="34"/>
    <cellStyle name="Βασικό_Φύλλο1" xfId="35"/>
    <cellStyle name="Βασικό_Φύλλο1_1" xfId="36"/>
    <cellStyle name="Βασικό_Φύλλο1_ΕΙΔΗ   ΚΑΘΑΡΙΟΤΗΤΑΣ      " xfId="37"/>
    <cellStyle name="Βασικό_Φύλλο2" xfId="38"/>
    <cellStyle name="Εισαγωγή" xfId="39"/>
    <cellStyle name="Έλεγχος κελιού" xfId="40"/>
    <cellStyle name="Έμφαση1" xfId="41"/>
    <cellStyle name="Έμφαση2" xfId="42"/>
    <cellStyle name="Έμφαση3" xfId="43"/>
    <cellStyle name="Έμφαση4" xfId="44"/>
    <cellStyle name="Έμφαση5" xfId="45"/>
    <cellStyle name="Έμφαση6" xfId="46"/>
    <cellStyle name="Έξοδος" xfId="47"/>
    <cellStyle name="Επεξηγηματικό κείμενο" xfId="48"/>
    <cellStyle name="Επικεφαλίδα 1" xfId="49"/>
    <cellStyle name="Επικεφαλίδα 2" xfId="50"/>
    <cellStyle name="Επικεφαλίδα 3" xfId="51"/>
    <cellStyle name="Επικεφαλίδα 4" xfId="52"/>
    <cellStyle name="Κακό" xfId="53"/>
    <cellStyle name="Καλό" xfId="54"/>
    <cellStyle name="Comma" xfId="55"/>
    <cellStyle name="Comma [0]" xfId="56"/>
    <cellStyle name="Currency" xfId="57"/>
    <cellStyle name="Currency [0]" xfId="58"/>
    <cellStyle name="Ουδέτερο" xfId="59"/>
    <cellStyle name="Percent" xfId="60"/>
    <cellStyle name="Προειδοποιητικό κείμενο" xfId="61"/>
    <cellStyle name="Σημείωση" xfId="62"/>
    <cellStyle name="Συνδεδεμένο κελί" xfId="63"/>
    <cellStyle name="Σύνολο" xfId="64"/>
    <cellStyle name="Τίτλος" xfId="65"/>
    <cellStyle name="Υπολογισμός" xfId="66"/>
  </cellStyles>
  <dxfs count="2">
    <dxf>
      <fill>
        <patternFill patternType="solid">
          <fgColor indexed="60"/>
          <bgColor indexed="1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619125</xdr:colOff>
      <xdr:row>3</xdr:row>
      <xdr:rowOff>0</xdr:rowOff>
    </xdr:from>
    <xdr:ext cx="0" cy="85725"/>
    <xdr:sp fLocksText="0">
      <xdr:nvSpPr>
        <xdr:cNvPr id="1" name="Text Box 2"/>
        <xdr:cNvSpPr txBox="1">
          <a:spLocks noChangeArrowheads="1"/>
        </xdr:cNvSpPr>
      </xdr:nvSpPr>
      <xdr:spPr>
        <a:xfrm>
          <a:off x="2095500" y="1343025"/>
          <a:ext cx="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A22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3.421875" style="44" bestFit="1" customWidth="1"/>
    <col min="2" max="2" width="9.00390625" style="44" customWidth="1"/>
    <col min="3" max="3" width="9.7109375" style="44" customWidth="1"/>
    <col min="4" max="4" width="23.7109375" style="0" customWidth="1"/>
    <col min="5" max="5" width="8.421875" style="0" bestFit="1" customWidth="1"/>
    <col min="6" max="6" width="11.140625" style="0" hidden="1" customWidth="1"/>
    <col min="7" max="7" width="8.8515625" style="0" hidden="1" customWidth="1"/>
    <col min="8" max="8" width="15.8515625" style="0" hidden="1" customWidth="1"/>
    <col min="9" max="150" width="0" style="0" hidden="1" customWidth="1"/>
    <col min="151" max="151" width="10.28125" style="0" bestFit="1" customWidth="1"/>
    <col min="152" max="152" width="8.00390625" style="0" bestFit="1" customWidth="1"/>
    <col min="153" max="153" width="8.57421875" style="0" bestFit="1" customWidth="1"/>
    <col min="154" max="154" width="7.57421875" style="0" bestFit="1" customWidth="1"/>
    <col min="155" max="155" width="8.421875" style="0" bestFit="1" customWidth="1"/>
  </cols>
  <sheetData>
    <row r="1" spans="1:155" s="1" customFormat="1" ht="57.75" customHeight="1" thickBot="1">
      <c r="A1" s="55" t="s">
        <v>43</v>
      </c>
      <c r="B1" s="56"/>
      <c r="C1" s="56"/>
      <c r="D1" s="57"/>
      <c r="E1" s="57"/>
      <c r="F1" s="57"/>
      <c r="G1" s="57"/>
      <c r="H1" s="57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9"/>
    </row>
    <row r="2" spans="1:155" s="1" customFormat="1" ht="12" customHeight="1" thickBot="1">
      <c r="A2" s="60"/>
      <c r="B2" s="61"/>
      <c r="C2" s="61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3"/>
    </row>
    <row r="3" spans="1:155" ht="36" customHeight="1" thickBot="1">
      <c r="A3" s="2" t="s">
        <v>0</v>
      </c>
      <c r="B3" s="3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7" t="s">
        <v>6</v>
      </c>
      <c r="H3" s="8" t="s">
        <v>7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1"/>
      <c r="EU3" s="12" t="s">
        <v>5</v>
      </c>
      <c r="EV3" s="13" t="s">
        <v>8</v>
      </c>
      <c r="EW3" s="14" t="s">
        <v>9</v>
      </c>
      <c r="EX3" s="15" t="s">
        <v>10</v>
      </c>
      <c r="EY3" s="15" t="s">
        <v>11</v>
      </c>
    </row>
    <row r="4" spans="1:209" s="26" customFormat="1" ht="44.25" customHeight="1">
      <c r="A4" s="16">
        <v>1</v>
      </c>
      <c r="B4" s="17" t="s">
        <v>12</v>
      </c>
      <c r="C4" s="17" t="s">
        <v>13</v>
      </c>
      <c r="D4" s="18" t="s">
        <v>14</v>
      </c>
      <c r="E4" s="19" t="s">
        <v>15</v>
      </c>
      <c r="F4" s="20"/>
      <c r="G4" s="21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>
        <v>2</v>
      </c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>
        <v>2</v>
      </c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>
        <v>2</v>
      </c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1">
        <f>SUM(F4:ER4)</f>
        <v>6</v>
      </c>
      <c r="ET4" s="20">
        <v>1</v>
      </c>
      <c r="EU4" s="22">
        <v>5</v>
      </c>
      <c r="EV4" s="23">
        <v>0</v>
      </c>
      <c r="EW4" s="24">
        <f>EU4*EV4</f>
        <v>0</v>
      </c>
      <c r="EX4" s="24">
        <f>EW4*24%</f>
        <v>0</v>
      </c>
      <c r="EY4" s="24">
        <f>EW4+EX4</f>
        <v>0</v>
      </c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</row>
    <row r="5" spans="1:209" s="26" customFormat="1" ht="44.25" customHeight="1">
      <c r="A5" s="27">
        <v>2</v>
      </c>
      <c r="B5" s="17" t="s">
        <v>12</v>
      </c>
      <c r="C5" s="28" t="s">
        <v>16</v>
      </c>
      <c r="D5" s="29" t="s">
        <v>17</v>
      </c>
      <c r="E5" s="19" t="s">
        <v>15</v>
      </c>
      <c r="F5" s="20"/>
      <c r="G5" s="21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1"/>
      <c r="ET5" s="20"/>
      <c r="EU5" s="22">
        <v>5</v>
      </c>
      <c r="EV5" s="23">
        <v>0</v>
      </c>
      <c r="EW5" s="24">
        <f aca="true" t="shared" si="0" ref="EW5:EW14">EU5*EV5</f>
        <v>0</v>
      </c>
      <c r="EX5" s="24">
        <f aca="true" t="shared" si="1" ref="EX5:EX15">EW5*24%</f>
        <v>0</v>
      </c>
      <c r="EY5" s="24">
        <f aca="true" t="shared" si="2" ref="EY5:EY15">EW5+EX5</f>
        <v>0</v>
      </c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</row>
    <row r="6" spans="1:209" s="26" customFormat="1" ht="44.25" customHeight="1">
      <c r="A6" s="16">
        <v>3</v>
      </c>
      <c r="B6" s="17" t="s">
        <v>12</v>
      </c>
      <c r="C6" s="17" t="s">
        <v>18</v>
      </c>
      <c r="D6" s="18" t="s">
        <v>19</v>
      </c>
      <c r="E6" s="19" t="s">
        <v>15</v>
      </c>
      <c r="F6" s="20"/>
      <c r="G6" s="21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1"/>
      <c r="ET6" s="20"/>
      <c r="EU6" s="22">
        <v>5</v>
      </c>
      <c r="EV6" s="23">
        <v>0</v>
      </c>
      <c r="EW6" s="24">
        <f t="shared" si="0"/>
        <v>0</v>
      </c>
      <c r="EX6" s="24">
        <f t="shared" si="1"/>
        <v>0</v>
      </c>
      <c r="EY6" s="24">
        <f t="shared" si="2"/>
        <v>0</v>
      </c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</row>
    <row r="7" spans="1:209" s="26" customFormat="1" ht="45.75" customHeight="1">
      <c r="A7" s="27">
        <v>4</v>
      </c>
      <c r="B7" s="17" t="s">
        <v>12</v>
      </c>
      <c r="C7" s="28" t="s">
        <v>20</v>
      </c>
      <c r="D7" s="29" t="s">
        <v>21</v>
      </c>
      <c r="E7" s="19" t="s">
        <v>15</v>
      </c>
      <c r="F7" s="20"/>
      <c r="G7" s="21">
        <v>10</v>
      </c>
      <c r="H7" s="20"/>
      <c r="I7" s="20">
        <v>20</v>
      </c>
      <c r="J7" s="20"/>
      <c r="K7" s="20"/>
      <c r="L7" s="20"/>
      <c r="M7" s="20"/>
      <c r="N7" s="20">
        <v>30</v>
      </c>
      <c r="O7" s="20"/>
      <c r="P7" s="20"/>
      <c r="Q7" s="20"/>
      <c r="R7" s="20"/>
      <c r="S7" s="20">
        <v>16</v>
      </c>
      <c r="T7" s="20"/>
      <c r="U7" s="20"/>
      <c r="V7" s="20"/>
      <c r="W7" s="20"/>
      <c r="X7" s="20"/>
      <c r="Y7" s="20">
        <v>30</v>
      </c>
      <c r="Z7" s="20">
        <v>20</v>
      </c>
      <c r="AA7" s="20"/>
      <c r="AB7" s="20">
        <v>10</v>
      </c>
      <c r="AC7" s="20"/>
      <c r="AD7" s="20">
        <v>10</v>
      </c>
      <c r="AE7" s="20"/>
      <c r="AF7" s="20"/>
      <c r="AG7" s="20"/>
      <c r="AH7" s="20">
        <v>4</v>
      </c>
      <c r="AI7" s="20"/>
      <c r="AJ7" s="20">
        <v>22</v>
      </c>
      <c r="AK7" s="20">
        <v>15</v>
      </c>
      <c r="AL7" s="20">
        <v>20</v>
      </c>
      <c r="AM7" s="20">
        <v>5</v>
      </c>
      <c r="AN7" s="20">
        <v>79</v>
      </c>
      <c r="AO7" s="20">
        <v>30</v>
      </c>
      <c r="AP7" s="20"/>
      <c r="AQ7" s="20"/>
      <c r="AR7" s="20">
        <v>10</v>
      </c>
      <c r="AS7" s="20"/>
      <c r="AT7" s="20">
        <v>10</v>
      </c>
      <c r="AU7" s="20"/>
      <c r="AV7" s="20">
        <v>5</v>
      </c>
      <c r="AW7" s="20"/>
      <c r="AX7" s="20">
        <v>5</v>
      </c>
      <c r="AY7" s="20"/>
      <c r="AZ7" s="20">
        <v>10</v>
      </c>
      <c r="BA7" s="20"/>
      <c r="BB7" s="20">
        <v>4</v>
      </c>
      <c r="BC7" s="20">
        <v>19</v>
      </c>
      <c r="BD7" s="20"/>
      <c r="BE7" s="20"/>
      <c r="BF7" s="20">
        <v>4</v>
      </c>
      <c r="BG7" s="20">
        <v>20</v>
      </c>
      <c r="BH7" s="20">
        <v>30</v>
      </c>
      <c r="BI7" s="20"/>
      <c r="BJ7" s="20"/>
      <c r="BK7" s="20">
        <v>20</v>
      </c>
      <c r="BL7" s="20"/>
      <c r="BM7" s="20">
        <v>3</v>
      </c>
      <c r="BN7" s="20"/>
      <c r="BO7" s="20"/>
      <c r="BP7" s="20"/>
      <c r="BQ7" s="20">
        <v>4</v>
      </c>
      <c r="BR7" s="20"/>
      <c r="BS7" s="20"/>
      <c r="BT7" s="20">
        <v>20</v>
      </c>
      <c r="BU7" s="20"/>
      <c r="BV7" s="20">
        <v>10</v>
      </c>
      <c r="BW7" s="20">
        <v>5</v>
      </c>
      <c r="BX7" s="20">
        <v>50</v>
      </c>
      <c r="BY7" s="20">
        <v>20</v>
      </c>
      <c r="BZ7" s="20">
        <v>40</v>
      </c>
      <c r="CA7" s="20">
        <v>20</v>
      </c>
      <c r="CB7" s="20"/>
      <c r="CC7" s="20"/>
      <c r="CD7" s="20"/>
      <c r="CE7" s="20">
        <v>50</v>
      </c>
      <c r="CF7" s="20">
        <v>10</v>
      </c>
      <c r="CG7" s="20"/>
      <c r="CH7" s="20"/>
      <c r="CI7" s="20">
        <v>5</v>
      </c>
      <c r="CJ7" s="20">
        <v>100</v>
      </c>
      <c r="CK7" s="20"/>
      <c r="CL7" s="20">
        <v>50</v>
      </c>
      <c r="CM7" s="20"/>
      <c r="CN7" s="20">
        <v>25</v>
      </c>
      <c r="CO7" s="20">
        <v>10</v>
      </c>
      <c r="CP7" s="20">
        <v>10</v>
      </c>
      <c r="CQ7" s="20">
        <v>10</v>
      </c>
      <c r="CR7" s="20">
        <v>5</v>
      </c>
      <c r="CS7" s="20"/>
      <c r="CT7" s="20">
        <v>2</v>
      </c>
      <c r="CU7" s="20"/>
      <c r="CV7" s="20">
        <v>45</v>
      </c>
      <c r="CW7" s="20">
        <v>8</v>
      </c>
      <c r="CX7" s="20"/>
      <c r="CY7" s="20"/>
      <c r="CZ7" s="20">
        <v>1</v>
      </c>
      <c r="DA7" s="20"/>
      <c r="DB7" s="20"/>
      <c r="DC7" s="20">
        <v>20</v>
      </c>
      <c r="DD7" s="20">
        <v>20</v>
      </c>
      <c r="DE7" s="20">
        <v>10</v>
      </c>
      <c r="DF7" s="20"/>
      <c r="DG7" s="20"/>
      <c r="DH7" s="20">
        <v>15</v>
      </c>
      <c r="DI7" s="20">
        <v>5</v>
      </c>
      <c r="DJ7" s="20">
        <v>80</v>
      </c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>
        <v>10</v>
      </c>
      <c r="DY7" s="20">
        <v>5</v>
      </c>
      <c r="DZ7" s="20"/>
      <c r="EA7" s="20"/>
      <c r="EB7" s="20"/>
      <c r="EC7" s="20">
        <v>150</v>
      </c>
      <c r="ED7" s="20"/>
      <c r="EE7" s="20"/>
      <c r="EF7" s="20"/>
      <c r="EG7" s="20"/>
      <c r="EH7" s="20">
        <v>30</v>
      </c>
      <c r="EI7" s="20"/>
      <c r="EJ7" s="20"/>
      <c r="EK7" s="20"/>
      <c r="EL7" s="20"/>
      <c r="EM7" s="20"/>
      <c r="EN7" s="20">
        <v>20</v>
      </c>
      <c r="EO7" s="20"/>
      <c r="EP7" s="20"/>
      <c r="EQ7" s="20"/>
      <c r="ER7" s="20">
        <v>-300</v>
      </c>
      <c r="ES7" s="21">
        <f>SUM(F7:ER7)</f>
        <v>1026</v>
      </c>
      <c r="ET7" s="20">
        <v>326</v>
      </c>
      <c r="EU7" s="30">
        <v>5</v>
      </c>
      <c r="EV7" s="23">
        <v>0</v>
      </c>
      <c r="EW7" s="24">
        <f t="shared" si="0"/>
        <v>0</v>
      </c>
      <c r="EX7" s="24">
        <f t="shared" si="1"/>
        <v>0</v>
      </c>
      <c r="EY7" s="24">
        <f t="shared" si="2"/>
        <v>0</v>
      </c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</row>
    <row r="8" spans="1:209" s="26" customFormat="1" ht="45.75" customHeight="1">
      <c r="A8" s="16">
        <v>5</v>
      </c>
      <c r="B8" s="17" t="s">
        <v>12</v>
      </c>
      <c r="C8" s="28" t="s">
        <v>22</v>
      </c>
      <c r="D8" s="29" t="s">
        <v>23</v>
      </c>
      <c r="E8" s="19" t="s">
        <v>15</v>
      </c>
      <c r="F8" s="20"/>
      <c r="G8" s="21"/>
      <c r="H8" s="20"/>
      <c r="I8" s="20"/>
      <c r="J8" s="20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2"/>
      <c r="ET8" s="31"/>
      <c r="EU8" s="30">
        <v>10</v>
      </c>
      <c r="EV8" s="23">
        <v>0</v>
      </c>
      <c r="EW8" s="24">
        <f t="shared" si="0"/>
        <v>0</v>
      </c>
      <c r="EX8" s="24">
        <f t="shared" si="1"/>
        <v>0</v>
      </c>
      <c r="EY8" s="24">
        <f t="shared" si="2"/>
        <v>0</v>
      </c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  <c r="FZ8" s="25"/>
      <c r="GA8" s="25"/>
      <c r="GB8" s="25"/>
      <c r="GC8" s="25"/>
      <c r="GD8" s="25"/>
      <c r="GE8" s="25"/>
      <c r="GF8" s="25"/>
      <c r="GG8" s="25"/>
      <c r="GH8" s="25"/>
      <c r="GI8" s="25"/>
      <c r="GJ8" s="25"/>
      <c r="GK8" s="25"/>
      <c r="GL8" s="25"/>
      <c r="GM8" s="25"/>
      <c r="GN8" s="25"/>
      <c r="GO8" s="25"/>
      <c r="GP8" s="25"/>
      <c r="GQ8" s="25"/>
      <c r="GR8" s="25"/>
      <c r="GS8" s="25"/>
      <c r="GT8" s="25"/>
      <c r="GU8" s="25"/>
      <c r="GV8" s="25"/>
      <c r="GW8" s="25"/>
      <c r="GX8" s="25"/>
      <c r="GY8" s="25"/>
      <c r="GZ8" s="25"/>
      <c r="HA8" s="25"/>
    </row>
    <row r="9" spans="1:209" s="26" customFormat="1" ht="45.75" customHeight="1">
      <c r="A9" s="27">
        <v>6</v>
      </c>
      <c r="B9" s="17" t="s">
        <v>24</v>
      </c>
      <c r="C9" s="28" t="s">
        <v>25</v>
      </c>
      <c r="D9" s="29" t="s">
        <v>26</v>
      </c>
      <c r="E9" s="19" t="s">
        <v>27</v>
      </c>
      <c r="F9" s="20"/>
      <c r="G9" s="21"/>
      <c r="H9" s="20"/>
      <c r="I9" s="20"/>
      <c r="J9" s="20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2"/>
      <c r="ET9" s="31"/>
      <c r="EU9" s="30">
        <v>300</v>
      </c>
      <c r="EV9" s="23">
        <v>0</v>
      </c>
      <c r="EW9" s="24">
        <f t="shared" si="0"/>
        <v>0</v>
      </c>
      <c r="EX9" s="24">
        <f t="shared" si="1"/>
        <v>0</v>
      </c>
      <c r="EY9" s="24">
        <f t="shared" si="2"/>
        <v>0</v>
      </c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</row>
    <row r="10" spans="1:209" s="26" customFormat="1" ht="45.75" customHeight="1">
      <c r="A10" s="16">
        <v>7</v>
      </c>
      <c r="B10" s="17" t="s">
        <v>24</v>
      </c>
      <c r="C10" s="28" t="s">
        <v>28</v>
      </c>
      <c r="D10" s="29" t="s">
        <v>45</v>
      </c>
      <c r="E10" s="19" t="s">
        <v>27</v>
      </c>
      <c r="F10" s="20"/>
      <c r="G10" s="21"/>
      <c r="H10" s="20"/>
      <c r="I10" s="20"/>
      <c r="J10" s="20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2"/>
      <c r="ET10" s="31"/>
      <c r="EU10" s="30">
        <v>300</v>
      </c>
      <c r="EV10" s="23">
        <v>0</v>
      </c>
      <c r="EW10" s="24">
        <f t="shared" si="0"/>
        <v>0</v>
      </c>
      <c r="EX10" s="24">
        <f t="shared" si="1"/>
        <v>0</v>
      </c>
      <c r="EY10" s="24">
        <f t="shared" si="2"/>
        <v>0</v>
      </c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</row>
    <row r="11" spans="1:209" s="26" customFormat="1" ht="45.75" customHeight="1">
      <c r="A11" s="27">
        <v>8</v>
      </c>
      <c r="B11" s="17" t="s">
        <v>29</v>
      </c>
      <c r="C11" s="28" t="s">
        <v>30</v>
      </c>
      <c r="D11" s="29" t="s">
        <v>31</v>
      </c>
      <c r="E11" s="19" t="s">
        <v>15</v>
      </c>
      <c r="F11" s="20"/>
      <c r="G11" s="21"/>
      <c r="H11" s="20"/>
      <c r="I11" s="20"/>
      <c r="J11" s="20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2"/>
      <c r="ET11" s="31"/>
      <c r="EU11" s="30">
        <v>5</v>
      </c>
      <c r="EV11" s="23">
        <v>0</v>
      </c>
      <c r="EW11" s="24">
        <f t="shared" si="0"/>
        <v>0</v>
      </c>
      <c r="EX11" s="24">
        <f t="shared" si="1"/>
        <v>0</v>
      </c>
      <c r="EY11" s="24">
        <f t="shared" si="2"/>
        <v>0</v>
      </c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</row>
    <row r="12" spans="1:209" s="26" customFormat="1" ht="45.75" customHeight="1">
      <c r="A12" s="16">
        <v>9</v>
      </c>
      <c r="B12" s="17" t="s">
        <v>29</v>
      </c>
      <c r="C12" s="28" t="s">
        <v>32</v>
      </c>
      <c r="D12" s="29" t="s">
        <v>33</v>
      </c>
      <c r="E12" s="19" t="s">
        <v>15</v>
      </c>
      <c r="F12" s="20"/>
      <c r="G12" s="21"/>
      <c r="H12" s="20"/>
      <c r="I12" s="20"/>
      <c r="J12" s="20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2"/>
      <c r="ET12" s="31"/>
      <c r="EU12" s="30">
        <v>5</v>
      </c>
      <c r="EV12" s="23">
        <v>0</v>
      </c>
      <c r="EW12" s="24">
        <f t="shared" si="0"/>
        <v>0</v>
      </c>
      <c r="EX12" s="24">
        <f t="shared" si="1"/>
        <v>0</v>
      </c>
      <c r="EY12" s="24">
        <f t="shared" si="2"/>
        <v>0</v>
      </c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</row>
    <row r="13" spans="1:209" s="26" customFormat="1" ht="45.75" customHeight="1">
      <c r="A13" s="27">
        <v>10</v>
      </c>
      <c r="B13" s="17" t="s">
        <v>34</v>
      </c>
      <c r="C13" s="28" t="s">
        <v>35</v>
      </c>
      <c r="D13" s="29" t="s">
        <v>36</v>
      </c>
      <c r="E13" s="19" t="s">
        <v>15</v>
      </c>
      <c r="F13" s="20"/>
      <c r="G13" s="21"/>
      <c r="H13" s="20"/>
      <c r="I13" s="20"/>
      <c r="J13" s="20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2"/>
      <c r="ET13" s="31"/>
      <c r="EU13" s="30">
        <v>5</v>
      </c>
      <c r="EV13" s="23">
        <v>0</v>
      </c>
      <c r="EW13" s="24">
        <f t="shared" si="0"/>
        <v>0</v>
      </c>
      <c r="EX13" s="24">
        <f t="shared" si="1"/>
        <v>0</v>
      </c>
      <c r="EY13" s="24">
        <f t="shared" si="2"/>
        <v>0</v>
      </c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</row>
    <row r="14" spans="1:209" s="26" customFormat="1" ht="45.75" customHeight="1">
      <c r="A14" s="16">
        <v>11</v>
      </c>
      <c r="B14" s="17" t="s">
        <v>34</v>
      </c>
      <c r="C14" s="28" t="s">
        <v>37</v>
      </c>
      <c r="D14" s="29" t="s">
        <v>38</v>
      </c>
      <c r="E14" s="19" t="s">
        <v>15</v>
      </c>
      <c r="F14" s="20"/>
      <c r="G14" s="21"/>
      <c r="H14" s="20"/>
      <c r="I14" s="20"/>
      <c r="J14" s="20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2"/>
      <c r="ET14" s="31"/>
      <c r="EU14" s="30">
        <v>5</v>
      </c>
      <c r="EV14" s="23">
        <v>0</v>
      </c>
      <c r="EW14" s="24">
        <f t="shared" si="0"/>
        <v>0</v>
      </c>
      <c r="EX14" s="24">
        <f t="shared" si="1"/>
        <v>0</v>
      </c>
      <c r="EY14" s="24">
        <f t="shared" si="2"/>
        <v>0</v>
      </c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</row>
    <row r="15" spans="1:155" s="36" customFormat="1" ht="24.75">
      <c r="A15" s="47" t="s">
        <v>39</v>
      </c>
      <c r="B15" s="47"/>
      <c r="C15" s="47"/>
      <c r="D15" s="47"/>
      <c r="E15" s="47"/>
      <c r="F15" s="33"/>
      <c r="G15" s="34"/>
      <c r="H15" s="35" t="e">
        <f>SUM(#REF!)</f>
        <v>#REF!</v>
      </c>
      <c r="I15" s="35" t="e">
        <f>SUM(#REF!)</f>
        <v>#REF!</v>
      </c>
      <c r="J15" s="35" t="e">
        <f>SUM(#REF!)</f>
        <v>#REF!</v>
      </c>
      <c r="EU15" s="37"/>
      <c r="EV15" s="37"/>
      <c r="EW15" s="38">
        <f>SUM(EW4:EW14)</f>
        <v>0</v>
      </c>
      <c r="EX15" s="38">
        <f t="shared" si="1"/>
        <v>0</v>
      </c>
      <c r="EY15" s="38">
        <f t="shared" si="2"/>
        <v>0</v>
      </c>
    </row>
    <row r="16" spans="1:155" ht="15" thickBot="1">
      <c r="A16" s="39"/>
      <c r="B16" s="39"/>
      <c r="C16" s="39"/>
      <c r="D16" s="40"/>
      <c r="E16" s="41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1"/>
      <c r="EV16" s="43"/>
      <c r="EW16" s="43"/>
      <c r="EX16" s="43"/>
      <c r="EY16" s="43"/>
    </row>
    <row r="17" spans="1:155" ht="19.5" customHeight="1" thickBot="1">
      <c r="A17" s="48" t="s">
        <v>40</v>
      </c>
      <c r="B17" s="49"/>
      <c r="C17" s="49"/>
      <c r="D17" s="49"/>
      <c r="E17" s="49"/>
      <c r="F17" s="49"/>
      <c r="G17" s="49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1"/>
      <c r="EW17" s="52">
        <f>EW15</f>
        <v>0</v>
      </c>
      <c r="EX17" s="53"/>
      <c r="EY17" s="54"/>
    </row>
    <row r="18" spans="1:155" ht="19.5" customHeight="1" thickBot="1">
      <c r="A18" s="48" t="s">
        <v>41</v>
      </c>
      <c r="B18" s="49"/>
      <c r="C18" s="49"/>
      <c r="D18" s="49"/>
      <c r="E18" s="49"/>
      <c r="F18" s="49"/>
      <c r="G18" s="49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1"/>
      <c r="EW18" s="52">
        <f>EX15</f>
        <v>0</v>
      </c>
      <c r="EX18" s="53"/>
      <c r="EY18" s="54"/>
    </row>
    <row r="19" spans="1:155" ht="19.5" customHeight="1" thickBot="1">
      <c r="A19" s="48" t="s">
        <v>42</v>
      </c>
      <c r="B19" s="49"/>
      <c r="C19" s="49"/>
      <c r="D19" s="49"/>
      <c r="E19" s="49"/>
      <c r="F19" s="49"/>
      <c r="G19" s="49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1"/>
      <c r="EW19" s="52">
        <f>EW17+EW18</f>
        <v>0</v>
      </c>
      <c r="EX19" s="53"/>
      <c r="EY19" s="54"/>
    </row>
    <row r="22" spans="4:9" ht="17.25">
      <c r="D22" s="45" t="s">
        <v>44</v>
      </c>
      <c r="E22" s="46"/>
      <c r="F22" s="46"/>
      <c r="G22" s="46"/>
      <c r="H22" s="46"/>
      <c r="I22" s="46"/>
    </row>
  </sheetData>
  <sheetProtection/>
  <mergeCells count="10">
    <mergeCell ref="A1:EY1"/>
    <mergeCell ref="A2:EY2"/>
    <mergeCell ref="D22:I22"/>
    <mergeCell ref="A15:E15"/>
    <mergeCell ref="A17:EV17"/>
    <mergeCell ref="EW17:EY17"/>
    <mergeCell ref="A18:EV18"/>
    <mergeCell ref="EW18:EY18"/>
    <mergeCell ref="A19:EV19"/>
    <mergeCell ref="EW19:EY19"/>
  </mergeCells>
  <conditionalFormatting sqref="EW17:EW65525">
    <cfRule type="cellIs" priority="2" dxfId="1" operator="lessThanOrEqual" stopIfTrue="1">
      <formula>0</formula>
    </cfRule>
  </conditionalFormatting>
  <conditionalFormatting sqref="D16">
    <cfRule type="cellIs" priority="1" dxfId="0" operator="lessThan" stopIfTrue="1">
      <formula>0</formula>
    </cfRule>
  </conditionalFormatting>
  <printOptions/>
  <pageMargins left="0.33" right="0.27" top="0.3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Tzanidakis Vasilis</cp:lastModifiedBy>
  <cp:lastPrinted>2016-12-16T08:52:57Z</cp:lastPrinted>
  <dcterms:created xsi:type="dcterms:W3CDTF">2016-12-16T08:05:54Z</dcterms:created>
  <dcterms:modified xsi:type="dcterms:W3CDTF">2017-04-05T06:48:43Z</dcterms:modified>
  <cp:category/>
  <cp:version/>
  <cp:contentType/>
  <cp:contentStatus/>
</cp:coreProperties>
</file>