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510" activeTab="0"/>
  </bookViews>
  <sheets>
    <sheet name="ΠΡΟΥΠΟΛΟΓΙΣΜΟΣ ΠΡΟΣΦΟΡΑΣ 2017" sheetId="1" r:id="rId1"/>
  </sheets>
  <definedNames/>
  <calcPr fullCalcOnLoad="1"/>
</workbook>
</file>

<file path=xl/sharedStrings.xml><?xml version="1.0" encoding="utf-8"?>
<sst xmlns="http://schemas.openxmlformats.org/spreadsheetml/2006/main" count="741" uniqueCount="315">
  <si>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</si>
  <si>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</si>
  <si>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</si>
  <si>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</si>
  <si>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</si>
  <si>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</si>
  <si>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</si>
  <si>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</si>
  <si>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</si>
  <si>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</si>
  <si>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Ποιότητα</t>
  </si>
  <si>
    <t>30125110-5</t>
  </si>
  <si>
    <t>25.050-0097</t>
  </si>
  <si>
    <t>Τόνερ HP Leser jet P3005DN HP 51X Q7551A (6500 σελίδες)</t>
  </si>
  <si>
    <t>Τεμάχια</t>
  </si>
  <si>
    <t>ORIGINAL</t>
  </si>
  <si>
    <t>25.050-0105</t>
  </si>
  <si>
    <t>Τόνερ εκτυπωτή LEXMARK OPTRA E232 24016SE (12Α8400) Χ340 /342 MF</t>
  </si>
  <si>
    <t>25.050-0281</t>
  </si>
  <si>
    <t>Τόνερ Lexmark optra T640/642/644 (64016SE) 6000σελίδες</t>
  </si>
  <si>
    <t>25.050-0286</t>
  </si>
  <si>
    <t>Drum Brother HL-5240N DR3100 HL-5240N HL-5250N HL-5270N HL-5280D</t>
  </si>
  <si>
    <t>25.050-0308</t>
  </si>
  <si>
    <t>Τόνερ Lexmark  E 260/ 260 D/260 DN/ 360 D/360 DN/460 DN/460 DW/4</t>
  </si>
  <si>
    <t>25.050-0322</t>
  </si>
  <si>
    <t>DRUM-TONER SUMSUNG MLT-D 1052L 4326/SF650 2500σελ</t>
  </si>
  <si>
    <t>25.050-0323</t>
  </si>
  <si>
    <t>Drum fax Panasonic KX-FAD89 kx-fl401/402/403 FLC411/412/413</t>
  </si>
  <si>
    <t>25.050-0324</t>
  </si>
  <si>
    <t>Drum KYOSERA FS C5015 DK-511</t>
  </si>
  <si>
    <t>25.050-0328</t>
  </si>
  <si>
    <t>Τoner CANON FX-10 L-100 120 MF 4690 4120 4140 4150 0263B002</t>
  </si>
  <si>
    <t>25.050-0333</t>
  </si>
  <si>
    <t>Τόνερ KONICA MINOLTA C203 TN213M Magenta Σελίδες Εκτύπωσης 19.00</t>
  </si>
  <si>
    <t>25.050-0334</t>
  </si>
  <si>
    <t>Τόνερ KONICA MINOLTA C203 TN213Y Yellow Σελίδες Εκτύπωσης 19.000</t>
  </si>
  <si>
    <t>25.050-0335</t>
  </si>
  <si>
    <t>Τόνερ KONICA MINOLTA C203 TN213C Cyan Σελίδες Εκτύπωσης 19.000</t>
  </si>
  <si>
    <t>25.050-0345</t>
  </si>
  <si>
    <t xml:space="preserve">Τόνερ Lexmark X560n / X560dn Black X560H2KG </t>
  </si>
  <si>
    <t>25.050-0346</t>
  </si>
  <si>
    <t>Τόνερ Lexmark C560n Cyan X560A2CG</t>
  </si>
  <si>
    <t>25.050-0347</t>
  </si>
  <si>
    <t>Τόνερ Lexmark C560n Magenta X560A2MG</t>
  </si>
  <si>
    <t>25.050-0348</t>
  </si>
  <si>
    <t>Τόνερ Lexmark C560n Yellow X560A2YG</t>
  </si>
  <si>
    <t>25.050-0379</t>
  </si>
  <si>
    <t>Drum εκτυπωτή Lexmark E260X22G</t>
  </si>
  <si>
    <t>25.050-0391</t>
  </si>
  <si>
    <t>DRUM-ΤΟΝΕΡ LEXMARK T640, T642, T644 Black</t>
  </si>
  <si>
    <t>25.050-0419</t>
  </si>
  <si>
    <t>Τόνερ εκτυπωτή HP 35A Black CB435A LaserJet P1005/1006/1009</t>
  </si>
  <si>
    <t>25.050-0420</t>
  </si>
  <si>
    <t>Τόνερ εκτυπωτή  HP 13X – Q2613X Laser  Μαύρο (Black) LaserJet 1300</t>
  </si>
  <si>
    <t>25.050-0436</t>
  </si>
  <si>
    <t xml:space="preserve">Drum Lexmark 12A8302 E230/232/234/238/240 F330/332/340/342 Μέση </t>
  </si>
  <si>
    <t>25.050-0516</t>
  </si>
  <si>
    <t>Τόνερ HP LASERJET P1102 ce 285 (85A)</t>
  </si>
  <si>
    <t>25.050-0523</t>
  </si>
  <si>
    <t>Τόνερ &amp; DRUM  SAMSUNG ML-2160 FAX SAMSUNG  760P</t>
  </si>
  <si>
    <t>25.050-0524</t>
  </si>
  <si>
    <t>Τόνερ SHARP MX231 / MX-23GT</t>
  </si>
  <si>
    <t>25.050-0528</t>
  </si>
  <si>
    <t>Τόνερ XEROX PHASER 8550 solid ink Black (3 sticks)</t>
  </si>
  <si>
    <t>25.050-0530</t>
  </si>
  <si>
    <t>Τόνερ XEROX PHASER 8550 solid ink yellow (3 sticks)</t>
  </si>
  <si>
    <t>25.050-0531</t>
  </si>
  <si>
    <t>Τόνερ XEROX PHASER 8550 solid ink blue (3 sticks)</t>
  </si>
  <si>
    <t>25.050-0532</t>
  </si>
  <si>
    <t>Τόνερ XEROX PHASER 8550 solid ink Magenta (3 sticks)</t>
  </si>
  <si>
    <t>25.050-0573</t>
  </si>
  <si>
    <t>DRUM EPSON EPL 6200</t>
  </si>
  <si>
    <t>25.050-0587</t>
  </si>
  <si>
    <t>Τόνερ MLT - D1042S SAMSUNG  ML1660/1665/1670/1675 /1860/1865/1865W, SCX-32</t>
  </si>
  <si>
    <t>25.050-0599</t>
  </si>
  <si>
    <t>Τόνερ LEXMARK E450 A11E 11K Pgs</t>
  </si>
  <si>
    <t>25.050-0603</t>
  </si>
  <si>
    <t>Τόνερ εκτυπωτή LEXMARK E250A11E Black  3500 pages E250d/E250dn/E</t>
  </si>
  <si>
    <t>25.050-0605</t>
  </si>
  <si>
    <t>DRUM -TONER OKI B 6500 09004462 Black 22K Pgs OKI32825</t>
  </si>
  <si>
    <t>25.050-0606</t>
  </si>
  <si>
    <t>Τόνερ OKI ES 4131/ES4161MFP/ES4191MFP 12.000 pages</t>
  </si>
  <si>
    <t>25.050-0608</t>
  </si>
  <si>
    <t xml:space="preserve">DRUM OKI ES4131/4132/4161/4191/4192/5112/5162 BLACK </t>
  </si>
  <si>
    <t>25.050-0622</t>
  </si>
  <si>
    <t>Drum Lexmark 250X22G, Optra E250/250dn/350/353/450 Μέγιστος αριθ</t>
  </si>
  <si>
    <t>25.050-0632</t>
  </si>
  <si>
    <t>Τόνερ ΦΑΞ SAMSUNG MLT-D101S SF-760P BLACK 1500 PAG</t>
  </si>
  <si>
    <t>25.050-0641</t>
  </si>
  <si>
    <t>Τόνερ Sharp Cartridge MX-235GT black  σελίδες 16.000  AR-5623N</t>
  </si>
  <si>
    <t>25.050-0642</t>
  </si>
  <si>
    <t>Τόνερ Cartridge SHARP  MX-23GTBA black σελίδες 18.000</t>
  </si>
  <si>
    <t>25.050-0649</t>
  </si>
  <si>
    <t xml:space="preserve">Τόνερ SAMSUNG  MLT-D101L  Cartridge black  Μοντέλο  SL-M2875FD  </t>
  </si>
  <si>
    <t>25.050-0663</t>
  </si>
  <si>
    <t>DRUM OKI B410/430/MB440/460/470/480 OKI 43979001 25,000 pages</t>
  </si>
  <si>
    <t>25.050-0679</t>
  </si>
  <si>
    <t>Τόνερ CF 281A για  HP LAZERJET MFP M630</t>
  </si>
  <si>
    <t>25.050-0691</t>
  </si>
  <si>
    <t>Τόνερ EPSON ACULAISER M7000Epson C13S051221</t>
  </si>
  <si>
    <t>25.050-0694</t>
  </si>
  <si>
    <t>DRUM OKI 44574307 MB451 25K</t>
  </si>
  <si>
    <t>25.050-0706</t>
  </si>
  <si>
    <t>Τόνερ OKI ES 4132/ES4192/ES5112/ES5162 12,000 Pages</t>
  </si>
  <si>
    <t>25.050-0711</t>
  </si>
  <si>
    <t>Τόνερ BROTHER TN-2220 ΓΙΑ FAX BROTHER 2840</t>
  </si>
  <si>
    <t>30125120-8</t>
  </si>
  <si>
    <t>25.050-0061</t>
  </si>
  <si>
    <t>Τόνερ εκτυπωτή EPSON EPL 6200,6200L 3000pages S0 50167</t>
  </si>
  <si>
    <t>25.050-0189</t>
  </si>
  <si>
    <t>Τόνερ φωτοτυπικού KYOCERA KM 1620  TK-410</t>
  </si>
  <si>
    <t>25.050-0264</t>
  </si>
  <si>
    <t>Τόνερ Toshiba T-1640E e-studio  6AJ00000024</t>
  </si>
  <si>
    <t>25.050-0284</t>
  </si>
  <si>
    <t>Τόνερ Oliveti d-copia 201 (200,201d) B0762</t>
  </si>
  <si>
    <t>ΤΕΜΑΧΙΟ</t>
  </si>
  <si>
    <t>25.050-0285</t>
  </si>
  <si>
    <t>Τόνερ  KYOCERA TK-310/312 /  FS-2000D/3900DN/3900DTN/4000DN/4000</t>
  </si>
  <si>
    <t>25.050-0357</t>
  </si>
  <si>
    <t>Τόνερ OKI MD 470 EP-B410/B430/B440/MB460/MB470/480</t>
  </si>
  <si>
    <t>25.050-0360</t>
  </si>
  <si>
    <t>Τoner CANON RUNNER  IR-2520/2525/2530 TNR (C-EXV33) 2785B002 146</t>
  </si>
  <si>
    <t>25.050-0363</t>
  </si>
  <si>
    <t>Τόνερ RICOH Aficio MP C 2000 black</t>
  </si>
  <si>
    <t>25.050-0364</t>
  </si>
  <si>
    <t>Τόνερ RICOH Aficio MP C 2000 cyan</t>
  </si>
  <si>
    <t>25.050-0365</t>
  </si>
  <si>
    <t>Τόνερ RICOH Aficio MP C 2000 magenta</t>
  </si>
  <si>
    <t>25.050-0366</t>
  </si>
  <si>
    <t>Τόνερ RICOH Aficio MP C 2000 Yellow</t>
  </si>
  <si>
    <t>25.050-0374</t>
  </si>
  <si>
    <t>Τόνερ KONIKA TN211 MINOLTA BIZHUB 20/222/250 8938415 17500Pgs</t>
  </si>
  <si>
    <t>25.050-0375</t>
  </si>
  <si>
    <t>Τόνερ KONICA MINOLTA TONER TN 511 Type  - (024B) - BIZHUB360/BIZ</t>
  </si>
  <si>
    <t>25.050-0388</t>
  </si>
  <si>
    <t xml:space="preserve">DRUM &amp; Τόνερ EPSON AcuLaser M4000 Series (20.000 σελίδες) S051170/1170 </t>
  </si>
  <si>
    <t>25.050-0393</t>
  </si>
  <si>
    <t xml:space="preserve">Maintenance Cartridge για Ploter OCE CS2236 </t>
  </si>
  <si>
    <t>25.050-0395</t>
  </si>
  <si>
    <t>Τόνερ Color LaserJet CP1210/ CP1215/ CP1515/ CP1518/ CM1312mfp CB541A Cyan</t>
  </si>
  <si>
    <t>25.050-0396</t>
  </si>
  <si>
    <t>Τόνερ Color LaserJet CP1210/ CP1215/ CP1515/ CP1518/ CM1312mfp CB542A Yellow</t>
  </si>
  <si>
    <t>25.050-0397</t>
  </si>
  <si>
    <t>Τόνερ Color LaserJet CP1210/ CP1215/ CP1515/ CP1518/ CM1312mfp CB543A Magenta</t>
  </si>
  <si>
    <t>25.050-0398</t>
  </si>
  <si>
    <t>Τόνερ black-125A Black για Laser Colour CP1215/CP1515N/CM1300/CM1312/CP1210/CP1510/CP1518  CB540A</t>
  </si>
  <si>
    <t>25.050-0519</t>
  </si>
  <si>
    <t>Τόνερ KYOCERA  ΤΚ715  KM3050/KM4050/KM5050 (1T02GR0EU0 Utax CD 1</t>
  </si>
  <si>
    <t>25.050-0584</t>
  </si>
  <si>
    <t>Τόνερ SAMSUNG CLP-360 OCEAN CLP-360,362,363,365</t>
  </si>
  <si>
    <t>25.050-0585</t>
  </si>
  <si>
    <t>Τόνερ SAMSUNG CLP-360 MAGENTA CLP-360,362,363,365</t>
  </si>
  <si>
    <t>25.050-0586</t>
  </si>
  <si>
    <t>Τόνερ SAMSUNG CLP-360 YELLOW CLP-360,362,363,365</t>
  </si>
  <si>
    <t>25.050-0588</t>
  </si>
  <si>
    <t>Τόνερ SAMSUNG ML-3310 DN  ML 3310/3710 SCX 4833 5K HC PRINT CRTR (D205L) (MLT-D205L/ELS)</t>
  </si>
  <si>
    <t>25.050-0589</t>
  </si>
  <si>
    <t>ΤONER CANON iR2016/ iR2020 C-EXV14 BLACK 384B006</t>
  </si>
  <si>
    <t>25.050-0595</t>
  </si>
  <si>
    <t>Τόνερ LEXMARK MX 310 dn Πολυμηχάνημα  60F2000 MX310/MX410/MX510</t>
  </si>
  <si>
    <t>25.050-0611</t>
  </si>
  <si>
    <t>Τόνερ  Workcentre  XEROX WORKCENTRE 5775</t>
  </si>
  <si>
    <t>25.050-0629</t>
  </si>
  <si>
    <t>Τόνερ εκτυπωτή CANON C-EXV39 IR4025/35</t>
  </si>
  <si>
    <t>25.050-0634</t>
  </si>
  <si>
    <t>Τόνερ Xerox Black  for the WorkCentre 5325/5330/5335 006R01158</t>
  </si>
  <si>
    <t>25.050-0635</t>
  </si>
  <si>
    <t>Τόνερ Xerox Black  for the WorkCentre 5021/5019  006R01573</t>
  </si>
  <si>
    <t>25.050-0637</t>
  </si>
  <si>
    <t>Τόνερ RICOH Aficio MP 2501 RIC35794</t>
  </si>
  <si>
    <t>25.050-0654</t>
  </si>
  <si>
    <t>Τόνερ OCE PLOTWAVE 340/360 1070011810</t>
  </si>
  <si>
    <t>25.050-0665</t>
  </si>
  <si>
    <t>Τόνερ MINOLTA BIZHUB 190F TN-110  (TN-110/9967000420)</t>
  </si>
  <si>
    <t>25.050-0682</t>
  </si>
  <si>
    <t>Τόνερ Ricoh 841993 BLACK για MP3554 24000 σελ.</t>
  </si>
  <si>
    <t>25.050-0724</t>
  </si>
  <si>
    <t>Drum Ricoh MP 2501</t>
  </si>
  <si>
    <t>25.050-0726</t>
  </si>
  <si>
    <t>ΤΟΝΕΡ RICOH MP2554SP Black 24,000 pages</t>
  </si>
  <si>
    <t>25.050-0727</t>
  </si>
  <si>
    <t>Tόνερ εκτυπωτή LEXMARK MS312dn  512H Black Toner</t>
  </si>
  <si>
    <t>Τεμάχιο</t>
  </si>
  <si>
    <t>25.050-0728</t>
  </si>
  <si>
    <t>Drum Kyocera DK-715 KM 3050</t>
  </si>
  <si>
    <t>25.050-0729</t>
  </si>
  <si>
    <t>TONER OKI 44469724 CYAN 5K (Εκτυπωτής ΟΚΙ C511DN)</t>
  </si>
  <si>
    <t>25.050-0730</t>
  </si>
  <si>
    <t>TONER OKI 44469722 YELLOW 5K (Εκτυπωτής ΟΚΙ C511DN)</t>
  </si>
  <si>
    <t>25.050-0731</t>
  </si>
  <si>
    <t>TONER OKI 44469723 MAGENTA 5K (Εκτυπωτής ΟΚΙ C511DN)</t>
  </si>
  <si>
    <t>25.050-0732</t>
  </si>
  <si>
    <t>TONER OKI 44973508 BLACK 7K (Εκτυπωτής ΟΚΙ C511DN)</t>
  </si>
  <si>
    <t>25.050-0733</t>
  </si>
  <si>
    <t>OKI GENUINE TONER CARTRIDGE C511/C531/MC562 BLACK</t>
  </si>
  <si>
    <t>Tεμάχια</t>
  </si>
  <si>
    <t>25.050-0734</t>
  </si>
  <si>
    <t xml:space="preserve">OKI GENUINE TONER CARTRIDGE C510/C511/C530/C531/MC561/MC562 p/n 44469722 yellow </t>
  </si>
  <si>
    <t>25.050-0735</t>
  </si>
  <si>
    <t xml:space="preserve">OKI GENUINE TONER CARTRIDGE C510/C511/C530/C531/MC561/MC562 p/n 44469723 magenta  </t>
  </si>
  <si>
    <t>25.050-0736</t>
  </si>
  <si>
    <t xml:space="preserve">OKI GENUINE TONER CARTRIDGE C510/C511/C530/C531/MC561/MC562 p/n 44469724 cyan  </t>
  </si>
  <si>
    <t>30192110-5</t>
  </si>
  <si>
    <t>25.050-0020</t>
  </si>
  <si>
    <t xml:space="preserve">Μελάνι εκτυπωτή HP No 45 (51645A) μαύρο 42ml </t>
  </si>
  <si>
    <t>25.050-0021</t>
  </si>
  <si>
    <t>Μελάνι εκτυπωτή HP No 78 (C6578D) έγχρωμο 38ml</t>
  </si>
  <si>
    <t>25.050-0059</t>
  </si>
  <si>
    <t>Μελάνι εκτυπωτή ΗΡ Νο 22 κυανό, ματζέντα, κίτρινο C9352AE</t>
  </si>
  <si>
    <t>25.050-0154</t>
  </si>
  <si>
    <t>Μελάνι εκτυπωτή HP No 82 (C4911A) Cyan 69ml</t>
  </si>
  <si>
    <t>25.050-0155</t>
  </si>
  <si>
    <t>Μελάνι εκτυπωτή HP No 82 (C4912A) Magenta 69ml</t>
  </si>
  <si>
    <t>25.050-0156</t>
  </si>
  <si>
    <t>Μελάνι εκτυπωτή HP No 82 (C4913A) Yellow 69ml</t>
  </si>
  <si>
    <t>25.050-0160</t>
  </si>
  <si>
    <t>Μελάνι εκτυπωτή HP No 56 (C6656A) μαύρο 19ml</t>
  </si>
  <si>
    <t>25.050-0163</t>
  </si>
  <si>
    <t>Μελάνι εκτυπωτή HP No 57 (C6657A) έγχρωμο</t>
  </si>
  <si>
    <t>25.050-0208</t>
  </si>
  <si>
    <t>Μελάνι εκτυπωτή HP (C4844A) No 10  μαύρο 69ml</t>
  </si>
  <si>
    <t>25.050-0231</t>
  </si>
  <si>
    <t xml:space="preserve">Μελάνι Canon CLI-520 Pixma IP3600/4600, MP540/620/630/980 Black </t>
  </si>
  <si>
    <t>25.050-0234</t>
  </si>
  <si>
    <t>Μελάνι Canon CLI-521 Pixma IP3600/4600, MP540/620/630/980 Magent</t>
  </si>
  <si>
    <t>25.050-0294</t>
  </si>
  <si>
    <t>Μελάνια (Toner) εκτυπωτή FX8 συμβατό με εκτυπωτές Canon FAX-L380</t>
  </si>
  <si>
    <t>25.050-0326</t>
  </si>
  <si>
    <t>Μελάνι Ploter OCE CS2136magenta</t>
  </si>
  <si>
    <t>25.050-0355</t>
  </si>
  <si>
    <t>Μελάνι HP 920XL Black CD975A  1200Pgs</t>
  </si>
  <si>
    <t>25.050-0399</t>
  </si>
  <si>
    <t>Μελάνι HP  7000 wide format 920 XL HPCD972A cyan 700 σελίδες</t>
  </si>
  <si>
    <t>25.050-0400</t>
  </si>
  <si>
    <t>Μελάνι HP Officejet 7000 wide format 920 XL CD973AE magenta 700 σελίδες</t>
  </si>
  <si>
    <t>25.050-0401</t>
  </si>
  <si>
    <t>Μελάνι HP Officejet 7000 wide format 920 XL CD974AE Yellow 700 σελίδες</t>
  </si>
  <si>
    <t>25.050-0406</t>
  </si>
  <si>
    <t xml:space="preserve">Μελάνι HP  Νο72   C9370A  Photo Black  130 ml </t>
  </si>
  <si>
    <t>25.050-0407</t>
  </si>
  <si>
    <t xml:space="preserve">Μελάνι HP  Νο72  C9303A  Matte-Black 130 ml  Designjet </t>
  </si>
  <si>
    <t>25.050-0408</t>
  </si>
  <si>
    <t xml:space="preserve">Μελάνι HP  Νο72  C9371A  Cyan  130 ml  Designjet </t>
  </si>
  <si>
    <t>25.050-0409</t>
  </si>
  <si>
    <t xml:space="preserve">Μελάνι HP Νο72  C9372A  Magenta  130 ml  Designjet </t>
  </si>
  <si>
    <t>25.050-0410</t>
  </si>
  <si>
    <t xml:space="preserve">Μελάνι HP Νο72  C9373A  Yellow  130 ml  Designjet </t>
  </si>
  <si>
    <t>25.050-0411</t>
  </si>
  <si>
    <t xml:space="preserve">Μελάνι HP Νο72  C9374A  Grey  130 ml  Designjet </t>
  </si>
  <si>
    <t>25.050-0421</t>
  </si>
  <si>
    <t xml:space="preserve">Μελάνι εκτυπωτή HP No337 Deskjet 5940/6940/6980/D4160 Officejet </t>
  </si>
  <si>
    <t>25.050-0426</t>
  </si>
  <si>
    <t>Μελάνι εκτυπωτή HP No 23 Tri-Color 30ml HPC1823D</t>
  </si>
  <si>
    <t>25.050-0594</t>
  </si>
  <si>
    <t>ΜΕΛΑΝΙ EPSON STYLUS DX8450 πολυμηχάνημα πακέτο 4 μελανιών με ΟΕΜ</t>
  </si>
  <si>
    <t>25.050-0600</t>
  </si>
  <si>
    <t>ΜΕΛΑΝΙ LEXMARK S400  No 100  CYAN  14N0900E</t>
  </si>
  <si>
    <t>25.050-0601</t>
  </si>
  <si>
    <t>ΜΕΛΑΝΙ LEXMARK S400  No 100  MAGENTA   14N0901E</t>
  </si>
  <si>
    <t>25.050-0602</t>
  </si>
  <si>
    <t>ΜΕΛΑΝΙ LEXMARK S400  No 100  YELLOW    14N0902E</t>
  </si>
  <si>
    <t>25.050-0616</t>
  </si>
  <si>
    <t>ΜΕΛΑΝΙ HP Desk jet 9800B/6310  FAX 343 C9504EE</t>
  </si>
  <si>
    <t>25.050-0651</t>
  </si>
  <si>
    <t>Μελάνι LEXMARK S400 No 100 14N0820 Black</t>
  </si>
  <si>
    <t>25.050-0653</t>
  </si>
  <si>
    <t>ΜΕΛΑΝΙ ΕΚΤΥΠΩΤΗ HP deskjet  No 650 black Σελίδων Εκτύπωσης 360</t>
  </si>
  <si>
    <t>25.050-0704</t>
  </si>
  <si>
    <t>25.050-0712</t>
  </si>
  <si>
    <t>Μελάνι Epson C13T66424A  Cyan  εκτυπωτή   L 365  70ml</t>
  </si>
  <si>
    <t>25.050-0713</t>
  </si>
  <si>
    <t xml:space="preserve"> Μελάνι Epson C13T66414A  Black  εκτυπωτή   L 365 70ml</t>
  </si>
  <si>
    <t>25.050-0714</t>
  </si>
  <si>
    <t>Μελάνι Epson C13T66444A Yellow   εκτυπωτή   L 365  70ml</t>
  </si>
  <si>
    <t>25.050-0715</t>
  </si>
  <si>
    <t>Μελάνι Epson C13T66434A  Magenta   εκτυπωτή   L 365  70ml</t>
  </si>
  <si>
    <t>25.050-0737</t>
  </si>
  <si>
    <t>HP 11 Black Printhead (C4810A)</t>
  </si>
  <si>
    <t>30192320-0</t>
  </si>
  <si>
    <t>25.050-0678</t>
  </si>
  <si>
    <t>Μελανοταινία εκτυπωτή OKI MICROLINE 182/183/192/193/320/321/3320</t>
  </si>
  <si>
    <t>25.050-0418</t>
  </si>
  <si>
    <t>Μελανοταινία Brother Fax T72, T74</t>
  </si>
  <si>
    <t>25.050-0517</t>
  </si>
  <si>
    <t>ΜΕΛΑΝΟΤΑΙΝΙΑ JAVELIN J110i RBNCIBLK1000 61133111</t>
  </si>
  <si>
    <t>ΣΥΝΟΛΙΚΑ ΠΟΣΑ</t>
  </si>
  <si>
    <t>ΣΥΝΟΛΟ:</t>
  </si>
  <si>
    <t>Φ.Π.Α. 24%:</t>
  </si>
  <si>
    <t>ΣΥΝΟΛΟ ΜΕ Φ.Π.Α.:</t>
  </si>
  <si>
    <t>Ο ΠΡΟΜΗΘΕΥΤΗΣ / ΑΝΑΔΟΧΟΣ</t>
  </si>
  <si>
    <r>
      <t xml:space="preserve">  ΠΡΟΫΠΟΛΟΓΙΣΜΟΣ ΠΡΟΣΦΟΡΑΣ                                           </t>
    </r>
    <r>
      <rPr>
        <b/>
        <sz val="12"/>
        <color indexed="8"/>
        <rFont val="Comic Sans MS"/>
        <family val="4"/>
      </rPr>
      <t>για προμήθεια Τόνερ-Μελάνια έτους 2017</t>
    </r>
  </si>
  <si>
    <r>
      <t xml:space="preserve">Μελάνι Ploter OCE </t>
    </r>
    <r>
      <rPr>
        <sz val="7"/>
        <color indexed="10"/>
        <rFont val="Comic Sans MS"/>
        <family val="4"/>
      </rPr>
      <t>MATTE</t>
    </r>
    <r>
      <rPr>
        <sz val="7"/>
        <color indexed="8"/>
        <rFont val="Comic Sans MS"/>
        <family val="4"/>
      </rPr>
      <t xml:space="preserve"> black Oce CS2236 IJC236 </t>
    </r>
  </si>
  <si>
    <t>ΤΟΝΕΡ SHARP MX-23GTBA BLACK (1X18K) MX-2310U</t>
  </si>
  <si>
    <t>25.050-0738</t>
  </si>
  <si>
    <t>ΤΟΝΕΡ SHARP MX-23GTBA CYAN  (1X18K) MX-2310U</t>
  </si>
  <si>
    <t>25.050-0739</t>
  </si>
  <si>
    <t>ΤΟΝΕΡ SHARP MX-23GTBA MAGENTA  (1X18K) MX-2310U</t>
  </si>
  <si>
    <t>25.050-0740</t>
  </si>
  <si>
    <t>ΤΟΝΕΡ SHARP MX-23GTBA YELLOW  (1X18K) MX-2310U</t>
  </si>
  <si>
    <t>25.050-0303</t>
  </si>
  <si>
    <t>Τόνερ εκτυπωτή HP 53A  P2014, P2015,N,DN</t>
  </si>
  <si>
    <t>25.050-0422</t>
  </si>
  <si>
    <t>Μελάνι hp 88 yellow</t>
  </si>
  <si>
    <t>25.050-0423</t>
  </si>
  <si>
    <t>Μελάνι hp 88 Cyan</t>
  </si>
  <si>
    <t>25.050-0424</t>
  </si>
  <si>
    <t>Μελάνι hp 88 Magenta</t>
  </si>
  <si>
    <t>25.050-0425</t>
  </si>
  <si>
    <t>Μελάνι hp 88 Black</t>
  </si>
  <si>
    <t>25.050-0452</t>
  </si>
  <si>
    <t>Μελάνι εκτυπωτή HP No100 Grey Photo 15ml HPC9368A</t>
  </si>
  <si>
    <t>25.050-0079</t>
  </si>
  <si>
    <t>Μελάνι εκτυπωτή HP No 348 (C9369EE) photo 13ml</t>
  </si>
  <si>
    <t>25.050-0094</t>
  </si>
  <si>
    <t>Μελάνι εκτυπωτή HP No 28 (C8728AE) έγρωμο 8ml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</si>
</sst>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7"/>
      <color indexed="8"/>
      <name val="Comic Sans MS"/>
      <family val="4"/>
    </font>
    <font>
      <b/>
      <sz val="10"/>
      <name val="Arial Rounded MT Bold"/>
      <family val="2"/>
    </font>
    <font>
      <sz val="6"/>
      <name val="Comic Sans MS"/>
      <family val="4"/>
    </font>
    <font>
      <sz val="7"/>
      <name val="Comic Sans MS"/>
      <family val="4"/>
    </font>
    <font>
      <sz val="7"/>
      <color indexed="10"/>
      <name val="Comic Sans MS"/>
      <family val="4"/>
    </font>
    <font>
      <b/>
      <sz val="10"/>
      <name val="Arial"/>
      <family val="2"/>
    </font>
    <font>
      <sz val="10"/>
      <name val="Arial Black"/>
      <family val="2"/>
    </font>
    <font>
      <sz val="16"/>
      <name val="Arial Black"/>
      <family val="2"/>
    </font>
    <font>
      <b/>
      <sz val="8"/>
      <name val="Comic Sans MS"/>
      <family val="4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color indexed="8"/>
      <name val="Comic Sans MS"/>
      <family val="4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omic Sans MS"/>
      <family val="4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sz val="6"/>
      <color indexed="8"/>
      <name val="Comic Sans MS"/>
      <family val="4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6"/>
      <color theme="1"/>
      <name val="Comic Sans MS"/>
      <family val="4"/>
    </font>
    <font>
      <b/>
      <sz val="16"/>
      <color theme="1"/>
      <name val="Calibri"/>
      <family val="2"/>
    </font>
    <font>
      <b/>
      <sz val="11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83">
    <xf numFmtId="0" fontId="0" fillId="0" borderId="0" xfId="0" applyFont="1" applyAlignment="1">
      <alignment/>
    </xf>
    <xf numFmtId="0" fontId="62" fillId="0" borderId="0" xfId="0" applyFont="1" applyAlignment="1">
      <alignment/>
    </xf>
    <xf numFmtId="49" fontId="63" fillId="8" borderId="10" xfId="0" applyNumberFormat="1" applyFont="1" applyFill="1" applyBorder="1" applyAlignment="1">
      <alignment horizontal="center" vertical="center" wrapText="1"/>
    </xf>
    <xf numFmtId="49" fontId="64" fillId="8" borderId="10" xfId="0" applyNumberFormat="1" applyFont="1" applyFill="1" applyBorder="1" applyAlignment="1">
      <alignment horizontal="center" vertical="center" wrapText="1"/>
    </xf>
    <xf numFmtId="1" fontId="64" fillId="8" borderId="10" xfId="0" applyNumberFormat="1" applyFont="1" applyFill="1" applyBorder="1" applyAlignment="1">
      <alignment horizontal="center" vertical="center" wrapText="1"/>
    </xf>
    <xf numFmtId="2" fontId="4" fillId="8" borderId="10" xfId="36" applyNumberFormat="1" applyFont="1" applyFill="1" applyBorder="1" applyAlignment="1">
      <alignment horizontal="center" vertical="center" wrapText="1"/>
      <protection/>
    </xf>
    <xf numFmtId="2" fontId="5" fillId="8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" fontId="62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7" fillId="0" borderId="12" xfId="37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2" xfId="37" applyFont="1" applyFill="1" applyBorder="1" applyAlignment="1">
      <alignment horizontal="left" vertical="center" wrapText="1"/>
      <protection/>
    </xf>
    <xf numFmtId="0" fontId="68" fillId="0" borderId="12" xfId="37" applyFont="1" applyFill="1" applyBorder="1" applyAlignment="1">
      <alignment horizontal="center" vertical="center" wrapText="1"/>
      <protection/>
    </xf>
    <xf numFmtId="0" fontId="67" fillId="0" borderId="12" xfId="35" applyFont="1" applyFill="1" applyBorder="1" applyAlignment="1">
      <alignment horizontal="center" vertical="center" wrapText="1"/>
      <protection/>
    </xf>
    <xf numFmtId="0" fontId="67" fillId="0" borderId="12" xfId="35" applyFont="1" applyFill="1" applyBorder="1" applyAlignment="1">
      <alignment horizontal="left" vertical="center" wrapText="1"/>
      <protection/>
    </xf>
    <xf numFmtId="0" fontId="65" fillId="0" borderId="12" xfId="0" applyFont="1" applyFill="1" applyBorder="1" applyAlignment="1">
      <alignment horizontal="left" vertical="center" wrapText="1"/>
    </xf>
    <xf numFmtId="0" fontId="67" fillId="0" borderId="12" xfId="34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65" fillId="0" borderId="12" xfId="37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/>
    </xf>
    <xf numFmtId="0" fontId="13" fillId="34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33" applyNumberFormat="1" applyFont="1" applyFill="1" applyBorder="1" applyAlignment="1" applyProtection="1">
      <alignment horizontal="left" vertical="center" wrapText="1"/>
      <protection locked="0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/>
    </xf>
    <xf numFmtId="164" fontId="16" fillId="35" borderId="14" xfId="0" applyNumberFormat="1" applyFont="1" applyFill="1" applyBorder="1" applyAlignment="1">
      <alignment horizontal="center" vertical="center" wrapText="1"/>
    </xf>
    <xf numFmtId="164" fontId="16" fillId="35" borderId="15" xfId="0" applyNumberFormat="1" applyFont="1" applyFill="1" applyBorder="1" applyAlignment="1">
      <alignment horizontal="center" vertical="center" wrapText="1"/>
    </xf>
    <xf numFmtId="164" fontId="16" fillId="35" borderId="16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5" fillId="35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9" fillId="36" borderId="17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34" borderId="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6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OikEidosApografi" xfId="33"/>
    <cellStyle name="Βασικό_Ισοζύγιο Αποθήκης" xfId="34"/>
    <cellStyle name="Βασικό_ΛΙΣΤΑ ΑΝΑΛΩΣΙΜΩΝ ΕΙΔΩΝ" xfId="35"/>
    <cellStyle name="Βασικό_Φύλλο1" xfId="36"/>
    <cellStyle name="Βασικό_Φύλλο1_ΛΙΣΤΑ ΑΝΑΛΩΣΙΜΩΝ ΕΙΔΩΝ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609600</xdr:colOff>
      <xdr:row>132</xdr:row>
      <xdr:rowOff>0</xdr:rowOff>
    </xdr:from>
    <xdr:ext cx="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49510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88</xdr:row>
      <xdr:rowOff>0</xdr:rowOff>
    </xdr:from>
    <xdr:ext cx="0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2124075" y="33642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132</xdr:row>
      <xdr:rowOff>0</xdr:rowOff>
    </xdr:from>
    <xdr:ext cx="0" cy="381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49510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88</xdr:row>
      <xdr:rowOff>0</xdr:rowOff>
    </xdr:from>
    <xdr:ext cx="0" cy="57150"/>
    <xdr:sp fLocksText="0">
      <xdr:nvSpPr>
        <xdr:cNvPr id="4" name="Text Box 2"/>
        <xdr:cNvSpPr txBox="1">
          <a:spLocks noChangeArrowheads="1"/>
        </xdr:cNvSpPr>
      </xdr:nvSpPr>
      <xdr:spPr>
        <a:xfrm>
          <a:off x="2124075" y="33642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609600</xdr:colOff>
      <xdr:row>139</xdr:row>
      <xdr:rowOff>0</xdr:rowOff>
    </xdr:from>
    <xdr:ext cx="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857250" y="519398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88</xdr:row>
      <xdr:rowOff>0</xdr:rowOff>
    </xdr:from>
    <xdr:ext cx="0" cy="57150"/>
    <xdr:sp fLocksText="0">
      <xdr:nvSpPr>
        <xdr:cNvPr id="6" name="Text Box 2"/>
        <xdr:cNvSpPr txBox="1">
          <a:spLocks noChangeArrowheads="1"/>
        </xdr:cNvSpPr>
      </xdr:nvSpPr>
      <xdr:spPr>
        <a:xfrm>
          <a:off x="2124075" y="336423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3.7109375" style="1" bestFit="1" customWidth="1"/>
    <col min="2" max="2" width="9.140625" style="1" bestFit="1" customWidth="1"/>
    <col min="3" max="3" width="9.7109375" style="43" bestFit="1" customWidth="1"/>
    <col min="4" max="4" width="19.57421875" style="44" customWidth="1"/>
    <col min="5" max="5" width="5.7109375" style="1" bestFit="1" customWidth="1"/>
    <col min="6" max="6" width="8.140625" style="45" bestFit="1" customWidth="1"/>
    <col min="7" max="7" width="7.00390625" style="46" bestFit="1" customWidth="1"/>
    <col min="8" max="8" width="9.57421875" style="46" bestFit="1" customWidth="1"/>
    <col min="9" max="10" width="8.7109375" style="46" bestFit="1" customWidth="1"/>
    <col min="11" max="11" width="7.28125" style="47" bestFit="1" customWidth="1"/>
    <col min="12" max="16384" width="9.140625" style="1" customWidth="1"/>
  </cols>
  <sheetData>
    <row r="1" spans="1:11" ht="48.75" customHeight="1" thickBot="1">
      <c r="A1" s="72" t="s">
        <v>290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6" customHeight="1" thickBot="1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s="7" customFormat="1" ht="29.2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</row>
    <row r="4" spans="1:11" ht="5.25" customHeight="1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s="7" customFormat="1" ht="33.75">
      <c r="A5" s="8">
        <v>1</v>
      </c>
      <c r="B5" s="9" t="s">
        <v>11</v>
      </c>
      <c r="C5" s="9" t="s">
        <v>12</v>
      </c>
      <c r="D5" s="10" t="s">
        <v>13</v>
      </c>
      <c r="E5" s="11" t="s">
        <v>14</v>
      </c>
      <c r="F5" s="12">
        <v>2</v>
      </c>
      <c r="G5" s="13">
        <v>0</v>
      </c>
      <c r="H5" s="14">
        <f>F5*G5</f>
        <v>0</v>
      </c>
      <c r="I5" s="14">
        <f aca="true" t="shared" si="0" ref="I5:I68">H5*24%</f>
        <v>0</v>
      </c>
      <c r="J5" s="14">
        <f aca="true" t="shared" si="1" ref="J5:J68">H5+I5</f>
        <v>0</v>
      </c>
      <c r="K5" s="15" t="s">
        <v>15</v>
      </c>
    </row>
    <row r="6" spans="1:11" s="7" customFormat="1" ht="33.75">
      <c r="A6" s="16">
        <v>2</v>
      </c>
      <c r="B6" s="17" t="s">
        <v>11</v>
      </c>
      <c r="C6" s="17" t="s">
        <v>16</v>
      </c>
      <c r="D6" s="18" t="s">
        <v>17</v>
      </c>
      <c r="E6" s="19" t="s">
        <v>14</v>
      </c>
      <c r="F6" s="20">
        <v>15</v>
      </c>
      <c r="G6" s="13">
        <v>0</v>
      </c>
      <c r="H6" s="14">
        <f aca="true" t="shared" si="2" ref="H6:H69">F6*G6</f>
        <v>0</v>
      </c>
      <c r="I6" s="14">
        <f t="shared" si="0"/>
        <v>0</v>
      </c>
      <c r="J6" s="14">
        <f t="shared" si="1"/>
        <v>0</v>
      </c>
      <c r="K6" s="22" t="s">
        <v>15</v>
      </c>
    </row>
    <row r="7" spans="1:11" s="7" customFormat="1" ht="33.75">
      <c r="A7" s="8">
        <v>3</v>
      </c>
      <c r="B7" s="17" t="s">
        <v>11</v>
      </c>
      <c r="C7" s="17" t="s">
        <v>18</v>
      </c>
      <c r="D7" s="18" t="s">
        <v>19</v>
      </c>
      <c r="E7" s="19" t="s">
        <v>14</v>
      </c>
      <c r="F7" s="20">
        <v>5</v>
      </c>
      <c r="G7" s="13">
        <v>0</v>
      </c>
      <c r="H7" s="14">
        <f t="shared" si="2"/>
        <v>0</v>
      </c>
      <c r="I7" s="14">
        <f t="shared" si="0"/>
        <v>0</v>
      </c>
      <c r="J7" s="14">
        <f t="shared" si="1"/>
        <v>0</v>
      </c>
      <c r="K7" s="22" t="s">
        <v>15</v>
      </c>
    </row>
    <row r="8" spans="1:11" s="7" customFormat="1" ht="45">
      <c r="A8" s="16">
        <v>4</v>
      </c>
      <c r="B8" s="17" t="s">
        <v>11</v>
      </c>
      <c r="C8" s="17" t="s">
        <v>20</v>
      </c>
      <c r="D8" s="18" t="s">
        <v>21</v>
      </c>
      <c r="E8" s="19" t="s">
        <v>14</v>
      </c>
      <c r="F8" s="20">
        <v>1</v>
      </c>
      <c r="G8" s="13">
        <v>0</v>
      </c>
      <c r="H8" s="14">
        <f t="shared" si="2"/>
        <v>0</v>
      </c>
      <c r="I8" s="14">
        <f t="shared" si="0"/>
        <v>0</v>
      </c>
      <c r="J8" s="14">
        <f t="shared" si="1"/>
        <v>0</v>
      </c>
      <c r="K8" s="22" t="s">
        <v>15</v>
      </c>
    </row>
    <row r="9" spans="1:11" s="7" customFormat="1" ht="33.75">
      <c r="A9" s="8">
        <v>5</v>
      </c>
      <c r="B9" s="17" t="s">
        <v>11</v>
      </c>
      <c r="C9" s="17" t="s">
        <v>22</v>
      </c>
      <c r="D9" s="18" t="s">
        <v>23</v>
      </c>
      <c r="E9" s="19" t="s">
        <v>14</v>
      </c>
      <c r="F9" s="20">
        <v>15</v>
      </c>
      <c r="G9" s="13">
        <v>0</v>
      </c>
      <c r="H9" s="14">
        <f t="shared" si="2"/>
        <v>0</v>
      </c>
      <c r="I9" s="14">
        <f t="shared" si="0"/>
        <v>0</v>
      </c>
      <c r="J9" s="14">
        <f t="shared" si="1"/>
        <v>0</v>
      </c>
      <c r="K9" s="22" t="s">
        <v>15</v>
      </c>
    </row>
    <row r="10" spans="1:11" s="7" customFormat="1" ht="33.75">
      <c r="A10" s="16">
        <v>6</v>
      </c>
      <c r="B10" s="17" t="s">
        <v>11</v>
      </c>
      <c r="C10" s="17" t="s">
        <v>24</v>
      </c>
      <c r="D10" s="18" t="s">
        <v>25</v>
      </c>
      <c r="E10" s="19" t="s">
        <v>14</v>
      </c>
      <c r="F10" s="20">
        <v>3</v>
      </c>
      <c r="G10" s="13">
        <v>0</v>
      </c>
      <c r="H10" s="14">
        <f t="shared" si="2"/>
        <v>0</v>
      </c>
      <c r="I10" s="14">
        <f t="shared" si="0"/>
        <v>0</v>
      </c>
      <c r="J10" s="14">
        <f t="shared" si="1"/>
        <v>0</v>
      </c>
      <c r="K10" s="22" t="s">
        <v>15</v>
      </c>
    </row>
    <row r="11" spans="1:11" s="7" customFormat="1" ht="33.75">
      <c r="A11" s="8">
        <v>7</v>
      </c>
      <c r="B11" s="17" t="s">
        <v>11</v>
      </c>
      <c r="C11" s="17" t="s">
        <v>26</v>
      </c>
      <c r="D11" s="18" t="s">
        <v>27</v>
      </c>
      <c r="E11" s="19" t="s">
        <v>14</v>
      </c>
      <c r="F11" s="20">
        <v>2</v>
      </c>
      <c r="G11" s="13">
        <v>0</v>
      </c>
      <c r="H11" s="14">
        <f t="shared" si="2"/>
        <v>0</v>
      </c>
      <c r="I11" s="14">
        <f t="shared" si="0"/>
        <v>0</v>
      </c>
      <c r="J11" s="14">
        <f t="shared" si="1"/>
        <v>0</v>
      </c>
      <c r="K11" s="22" t="s">
        <v>15</v>
      </c>
    </row>
    <row r="12" spans="1:11" s="7" customFormat="1" ht="22.5">
      <c r="A12" s="16">
        <v>8</v>
      </c>
      <c r="B12" s="17" t="s">
        <v>11</v>
      </c>
      <c r="C12" s="17" t="s">
        <v>28</v>
      </c>
      <c r="D12" s="18" t="s">
        <v>29</v>
      </c>
      <c r="E12" s="19" t="s">
        <v>14</v>
      </c>
      <c r="F12" s="20">
        <v>1</v>
      </c>
      <c r="G12" s="13">
        <v>0</v>
      </c>
      <c r="H12" s="14">
        <f t="shared" si="2"/>
        <v>0</v>
      </c>
      <c r="I12" s="14">
        <f t="shared" si="0"/>
        <v>0</v>
      </c>
      <c r="J12" s="14">
        <f t="shared" si="1"/>
        <v>0</v>
      </c>
      <c r="K12" s="22" t="s">
        <v>15</v>
      </c>
    </row>
    <row r="13" spans="1:11" s="7" customFormat="1" ht="33.75">
      <c r="A13" s="8">
        <v>9</v>
      </c>
      <c r="B13" s="17" t="s">
        <v>11</v>
      </c>
      <c r="C13" s="17" t="s">
        <v>30</v>
      </c>
      <c r="D13" s="18" t="s">
        <v>31</v>
      </c>
      <c r="E13" s="19" t="s">
        <v>14</v>
      </c>
      <c r="F13" s="20">
        <v>1</v>
      </c>
      <c r="G13" s="13">
        <v>0</v>
      </c>
      <c r="H13" s="14">
        <f t="shared" si="2"/>
        <v>0</v>
      </c>
      <c r="I13" s="14">
        <f t="shared" si="0"/>
        <v>0</v>
      </c>
      <c r="J13" s="14">
        <f t="shared" si="1"/>
        <v>0</v>
      </c>
      <c r="K13" s="22" t="s">
        <v>15</v>
      </c>
    </row>
    <row r="14" spans="1:11" s="7" customFormat="1" ht="33.75">
      <c r="A14" s="16">
        <v>10</v>
      </c>
      <c r="B14" s="17" t="s">
        <v>11</v>
      </c>
      <c r="C14" s="17" t="s">
        <v>32</v>
      </c>
      <c r="D14" s="18" t="s">
        <v>33</v>
      </c>
      <c r="E14" s="19" t="s">
        <v>14</v>
      </c>
      <c r="F14" s="20">
        <v>1</v>
      </c>
      <c r="G14" s="13">
        <v>0</v>
      </c>
      <c r="H14" s="14">
        <f t="shared" si="2"/>
        <v>0</v>
      </c>
      <c r="I14" s="14">
        <f t="shared" si="0"/>
        <v>0</v>
      </c>
      <c r="J14" s="14">
        <f t="shared" si="1"/>
        <v>0</v>
      </c>
      <c r="K14" s="22" t="s">
        <v>15</v>
      </c>
    </row>
    <row r="15" spans="1:11" s="7" customFormat="1" ht="33.75">
      <c r="A15" s="8">
        <v>11</v>
      </c>
      <c r="B15" s="17" t="s">
        <v>11</v>
      </c>
      <c r="C15" s="17" t="s">
        <v>34</v>
      </c>
      <c r="D15" s="18" t="s">
        <v>35</v>
      </c>
      <c r="E15" s="19" t="s">
        <v>14</v>
      </c>
      <c r="F15" s="20">
        <v>1</v>
      </c>
      <c r="G15" s="13">
        <v>0</v>
      </c>
      <c r="H15" s="14">
        <f t="shared" si="2"/>
        <v>0</v>
      </c>
      <c r="I15" s="14">
        <f t="shared" si="0"/>
        <v>0</v>
      </c>
      <c r="J15" s="14">
        <f t="shared" si="1"/>
        <v>0</v>
      </c>
      <c r="K15" s="22" t="s">
        <v>15</v>
      </c>
    </row>
    <row r="16" spans="1:11" s="7" customFormat="1" ht="33.75">
      <c r="A16" s="16">
        <v>12</v>
      </c>
      <c r="B16" s="17" t="s">
        <v>11</v>
      </c>
      <c r="C16" s="17" t="s">
        <v>36</v>
      </c>
      <c r="D16" s="18" t="s">
        <v>37</v>
      </c>
      <c r="E16" s="19" t="s">
        <v>14</v>
      </c>
      <c r="F16" s="20">
        <v>1</v>
      </c>
      <c r="G16" s="13">
        <v>0</v>
      </c>
      <c r="H16" s="14">
        <f t="shared" si="2"/>
        <v>0</v>
      </c>
      <c r="I16" s="14">
        <f t="shared" si="0"/>
        <v>0</v>
      </c>
      <c r="J16" s="14">
        <f t="shared" si="1"/>
        <v>0</v>
      </c>
      <c r="K16" s="22" t="s">
        <v>15</v>
      </c>
    </row>
    <row r="17" spans="1:11" s="7" customFormat="1" ht="22.5">
      <c r="A17" s="8">
        <v>13</v>
      </c>
      <c r="B17" s="17" t="s">
        <v>11</v>
      </c>
      <c r="C17" s="56" t="s">
        <v>38</v>
      </c>
      <c r="D17" s="57" t="s">
        <v>39</v>
      </c>
      <c r="E17" s="19" t="s">
        <v>14</v>
      </c>
      <c r="F17" s="20">
        <v>2</v>
      </c>
      <c r="G17" s="13">
        <v>0</v>
      </c>
      <c r="H17" s="14">
        <f t="shared" si="2"/>
        <v>0</v>
      </c>
      <c r="I17" s="14">
        <f t="shared" si="0"/>
        <v>0</v>
      </c>
      <c r="J17" s="14">
        <f t="shared" si="1"/>
        <v>0</v>
      </c>
      <c r="K17" s="22" t="s">
        <v>15</v>
      </c>
    </row>
    <row r="18" spans="1:11" s="7" customFormat="1" ht="22.5">
      <c r="A18" s="16">
        <v>14</v>
      </c>
      <c r="B18" s="17" t="s">
        <v>11</v>
      </c>
      <c r="C18" s="17" t="s">
        <v>40</v>
      </c>
      <c r="D18" s="18" t="s">
        <v>41</v>
      </c>
      <c r="E18" s="19" t="s">
        <v>14</v>
      </c>
      <c r="F18" s="20">
        <v>1</v>
      </c>
      <c r="G18" s="13">
        <v>0</v>
      </c>
      <c r="H18" s="14">
        <f t="shared" si="2"/>
        <v>0</v>
      </c>
      <c r="I18" s="14">
        <f t="shared" si="0"/>
        <v>0</v>
      </c>
      <c r="J18" s="14">
        <f t="shared" si="1"/>
        <v>0</v>
      </c>
      <c r="K18" s="22" t="s">
        <v>15</v>
      </c>
    </row>
    <row r="19" spans="1:11" s="7" customFormat="1" ht="22.5">
      <c r="A19" s="8">
        <v>15</v>
      </c>
      <c r="B19" s="17" t="s">
        <v>11</v>
      </c>
      <c r="C19" s="17" t="s">
        <v>42</v>
      </c>
      <c r="D19" s="18" t="s">
        <v>43</v>
      </c>
      <c r="E19" s="19" t="s">
        <v>14</v>
      </c>
      <c r="F19" s="20">
        <v>1</v>
      </c>
      <c r="G19" s="13">
        <v>0</v>
      </c>
      <c r="H19" s="14">
        <f t="shared" si="2"/>
        <v>0</v>
      </c>
      <c r="I19" s="14">
        <f t="shared" si="0"/>
        <v>0</v>
      </c>
      <c r="J19" s="14">
        <f t="shared" si="1"/>
        <v>0</v>
      </c>
      <c r="K19" s="22" t="s">
        <v>15</v>
      </c>
    </row>
    <row r="20" spans="1:11" s="7" customFormat="1" ht="22.5">
      <c r="A20" s="16">
        <v>16</v>
      </c>
      <c r="B20" s="17" t="s">
        <v>11</v>
      </c>
      <c r="C20" s="17" t="s">
        <v>44</v>
      </c>
      <c r="D20" s="18" t="s">
        <v>45</v>
      </c>
      <c r="E20" s="19" t="s">
        <v>14</v>
      </c>
      <c r="F20" s="20">
        <v>1</v>
      </c>
      <c r="G20" s="13">
        <v>0</v>
      </c>
      <c r="H20" s="14">
        <f t="shared" si="2"/>
        <v>0</v>
      </c>
      <c r="I20" s="14">
        <f t="shared" si="0"/>
        <v>0</v>
      </c>
      <c r="J20" s="14">
        <f t="shared" si="1"/>
        <v>0</v>
      </c>
      <c r="K20" s="22" t="s">
        <v>15</v>
      </c>
    </row>
    <row r="21" spans="1:11" s="7" customFormat="1" ht="22.5">
      <c r="A21" s="8">
        <v>17</v>
      </c>
      <c r="B21" s="17" t="s">
        <v>11</v>
      </c>
      <c r="C21" s="17" t="s">
        <v>46</v>
      </c>
      <c r="D21" s="18" t="s">
        <v>47</v>
      </c>
      <c r="E21" s="19" t="s">
        <v>14</v>
      </c>
      <c r="F21" s="20">
        <v>2</v>
      </c>
      <c r="G21" s="13">
        <v>0</v>
      </c>
      <c r="H21" s="14">
        <f t="shared" si="2"/>
        <v>0</v>
      </c>
      <c r="I21" s="14">
        <f t="shared" si="0"/>
        <v>0</v>
      </c>
      <c r="J21" s="14">
        <f t="shared" si="1"/>
        <v>0</v>
      </c>
      <c r="K21" s="22" t="s">
        <v>15</v>
      </c>
    </row>
    <row r="22" spans="1:11" s="7" customFormat="1" ht="22.5">
      <c r="A22" s="16">
        <v>18</v>
      </c>
      <c r="B22" s="17" t="s">
        <v>11</v>
      </c>
      <c r="C22" s="17" t="s">
        <v>48</v>
      </c>
      <c r="D22" s="18" t="s">
        <v>49</v>
      </c>
      <c r="E22" s="19" t="s">
        <v>14</v>
      </c>
      <c r="F22" s="20">
        <v>5</v>
      </c>
      <c r="G22" s="13">
        <v>0</v>
      </c>
      <c r="H22" s="14">
        <f t="shared" si="2"/>
        <v>0</v>
      </c>
      <c r="I22" s="14">
        <f t="shared" si="0"/>
        <v>0</v>
      </c>
      <c r="J22" s="14">
        <f t="shared" si="1"/>
        <v>0</v>
      </c>
      <c r="K22" s="22" t="s">
        <v>15</v>
      </c>
    </row>
    <row r="23" spans="1:11" s="7" customFormat="1" ht="33.75">
      <c r="A23" s="8">
        <v>19</v>
      </c>
      <c r="B23" s="17" t="s">
        <v>11</v>
      </c>
      <c r="C23" s="17" t="s">
        <v>50</v>
      </c>
      <c r="D23" s="18" t="s">
        <v>51</v>
      </c>
      <c r="E23" s="19" t="s">
        <v>14</v>
      </c>
      <c r="F23" s="20">
        <v>2</v>
      </c>
      <c r="G23" s="13">
        <v>0</v>
      </c>
      <c r="H23" s="14">
        <f t="shared" si="2"/>
        <v>0</v>
      </c>
      <c r="I23" s="14">
        <f t="shared" si="0"/>
        <v>0</v>
      </c>
      <c r="J23" s="14">
        <f t="shared" si="1"/>
        <v>0</v>
      </c>
      <c r="K23" s="22" t="s">
        <v>15</v>
      </c>
    </row>
    <row r="24" spans="1:11" s="7" customFormat="1" ht="33.75">
      <c r="A24" s="16">
        <v>20</v>
      </c>
      <c r="B24" s="17" t="s">
        <v>11</v>
      </c>
      <c r="C24" s="17" t="s">
        <v>52</v>
      </c>
      <c r="D24" s="18" t="s">
        <v>53</v>
      </c>
      <c r="E24" s="19" t="s">
        <v>14</v>
      </c>
      <c r="F24" s="20">
        <v>1</v>
      </c>
      <c r="G24" s="13">
        <v>0</v>
      </c>
      <c r="H24" s="14">
        <f t="shared" si="2"/>
        <v>0</v>
      </c>
      <c r="I24" s="14">
        <f t="shared" si="0"/>
        <v>0</v>
      </c>
      <c r="J24" s="14">
        <f t="shared" si="1"/>
        <v>0</v>
      </c>
      <c r="K24" s="22" t="s">
        <v>15</v>
      </c>
    </row>
    <row r="25" spans="1:11" s="7" customFormat="1" ht="33.75">
      <c r="A25" s="8">
        <v>21</v>
      </c>
      <c r="B25" s="17" t="s">
        <v>11</v>
      </c>
      <c r="C25" s="17" t="s">
        <v>54</v>
      </c>
      <c r="D25" s="18" t="s">
        <v>55</v>
      </c>
      <c r="E25" s="19" t="s">
        <v>14</v>
      </c>
      <c r="F25" s="20">
        <v>2</v>
      </c>
      <c r="G25" s="13">
        <v>0</v>
      </c>
      <c r="H25" s="14">
        <f t="shared" si="2"/>
        <v>0</v>
      </c>
      <c r="I25" s="14">
        <f t="shared" si="0"/>
        <v>0</v>
      </c>
      <c r="J25" s="14">
        <f t="shared" si="1"/>
        <v>0</v>
      </c>
      <c r="K25" s="22" t="s">
        <v>15</v>
      </c>
    </row>
    <row r="26" spans="1:11" s="7" customFormat="1" ht="22.5">
      <c r="A26" s="16">
        <v>22</v>
      </c>
      <c r="B26" s="17" t="s">
        <v>11</v>
      </c>
      <c r="C26" s="17" t="s">
        <v>56</v>
      </c>
      <c r="D26" s="18" t="s">
        <v>57</v>
      </c>
      <c r="E26" s="19" t="s">
        <v>14</v>
      </c>
      <c r="F26" s="20">
        <v>2</v>
      </c>
      <c r="G26" s="13">
        <v>0</v>
      </c>
      <c r="H26" s="14">
        <f t="shared" si="2"/>
        <v>0</v>
      </c>
      <c r="I26" s="14">
        <f t="shared" si="0"/>
        <v>0</v>
      </c>
      <c r="J26" s="14">
        <f t="shared" si="1"/>
        <v>0</v>
      </c>
      <c r="K26" s="22" t="s">
        <v>15</v>
      </c>
    </row>
    <row r="27" spans="1:11" s="7" customFormat="1" ht="33.75">
      <c r="A27" s="8">
        <v>23</v>
      </c>
      <c r="B27" s="17" t="s">
        <v>11</v>
      </c>
      <c r="C27" s="17" t="s">
        <v>58</v>
      </c>
      <c r="D27" s="18" t="s">
        <v>59</v>
      </c>
      <c r="E27" s="19" t="s">
        <v>14</v>
      </c>
      <c r="F27" s="20">
        <v>2</v>
      </c>
      <c r="G27" s="13">
        <v>0</v>
      </c>
      <c r="H27" s="14">
        <f t="shared" si="2"/>
        <v>0</v>
      </c>
      <c r="I27" s="14">
        <f t="shared" si="0"/>
        <v>0</v>
      </c>
      <c r="J27" s="14">
        <f t="shared" si="1"/>
        <v>0</v>
      </c>
      <c r="K27" s="22" t="s">
        <v>15</v>
      </c>
    </row>
    <row r="28" spans="1:11" s="7" customFormat="1" ht="22.5">
      <c r="A28" s="16">
        <v>24</v>
      </c>
      <c r="B28" s="17" t="s">
        <v>11</v>
      </c>
      <c r="C28" s="17" t="s">
        <v>60</v>
      </c>
      <c r="D28" s="18" t="s">
        <v>61</v>
      </c>
      <c r="E28" s="19" t="s">
        <v>14</v>
      </c>
      <c r="F28" s="20">
        <v>3</v>
      </c>
      <c r="G28" s="13">
        <v>0</v>
      </c>
      <c r="H28" s="14">
        <f t="shared" si="2"/>
        <v>0</v>
      </c>
      <c r="I28" s="14">
        <f t="shared" si="0"/>
        <v>0</v>
      </c>
      <c r="J28" s="14">
        <f t="shared" si="1"/>
        <v>0</v>
      </c>
      <c r="K28" s="22" t="s">
        <v>15</v>
      </c>
    </row>
    <row r="29" spans="1:11" s="7" customFormat="1" ht="22.5">
      <c r="A29" s="8">
        <v>25</v>
      </c>
      <c r="B29" s="17" t="s">
        <v>11</v>
      </c>
      <c r="C29" s="17" t="s">
        <v>62</v>
      </c>
      <c r="D29" s="18" t="s">
        <v>63</v>
      </c>
      <c r="E29" s="19" t="s">
        <v>14</v>
      </c>
      <c r="F29" s="20">
        <v>4</v>
      </c>
      <c r="G29" s="13">
        <v>0</v>
      </c>
      <c r="H29" s="14">
        <f t="shared" si="2"/>
        <v>0</v>
      </c>
      <c r="I29" s="14">
        <f t="shared" si="0"/>
        <v>0</v>
      </c>
      <c r="J29" s="14">
        <f t="shared" si="1"/>
        <v>0</v>
      </c>
      <c r="K29" s="22" t="s">
        <v>15</v>
      </c>
    </row>
    <row r="30" spans="1:11" s="7" customFormat="1" ht="22.5">
      <c r="A30" s="16">
        <v>26</v>
      </c>
      <c r="B30" s="17" t="s">
        <v>11</v>
      </c>
      <c r="C30" s="17" t="s">
        <v>64</v>
      </c>
      <c r="D30" s="18" t="s">
        <v>65</v>
      </c>
      <c r="E30" s="19" t="s">
        <v>14</v>
      </c>
      <c r="F30" s="20">
        <v>2</v>
      </c>
      <c r="G30" s="13">
        <v>0</v>
      </c>
      <c r="H30" s="14">
        <f t="shared" si="2"/>
        <v>0</v>
      </c>
      <c r="I30" s="14">
        <f t="shared" si="0"/>
        <v>0</v>
      </c>
      <c r="J30" s="14">
        <f t="shared" si="1"/>
        <v>0</v>
      </c>
      <c r="K30" s="22" t="s">
        <v>15</v>
      </c>
    </row>
    <row r="31" spans="1:11" s="7" customFormat="1" ht="22.5">
      <c r="A31" s="8">
        <v>27</v>
      </c>
      <c r="B31" s="17" t="s">
        <v>11</v>
      </c>
      <c r="C31" s="17" t="s">
        <v>66</v>
      </c>
      <c r="D31" s="18" t="s">
        <v>67</v>
      </c>
      <c r="E31" s="19" t="s">
        <v>14</v>
      </c>
      <c r="F31" s="20">
        <v>2</v>
      </c>
      <c r="G31" s="13">
        <v>0</v>
      </c>
      <c r="H31" s="14">
        <f t="shared" si="2"/>
        <v>0</v>
      </c>
      <c r="I31" s="14">
        <f t="shared" si="0"/>
        <v>0</v>
      </c>
      <c r="J31" s="14">
        <f t="shared" si="1"/>
        <v>0</v>
      </c>
      <c r="K31" s="22" t="s">
        <v>15</v>
      </c>
    </row>
    <row r="32" spans="1:11" s="7" customFormat="1" ht="22.5">
      <c r="A32" s="16">
        <v>28</v>
      </c>
      <c r="B32" s="17" t="s">
        <v>11</v>
      </c>
      <c r="C32" s="17" t="s">
        <v>68</v>
      </c>
      <c r="D32" s="18" t="s">
        <v>69</v>
      </c>
      <c r="E32" s="19" t="s">
        <v>14</v>
      </c>
      <c r="F32" s="20">
        <v>2</v>
      </c>
      <c r="G32" s="13">
        <v>0</v>
      </c>
      <c r="H32" s="14">
        <f t="shared" si="2"/>
        <v>0</v>
      </c>
      <c r="I32" s="14">
        <f t="shared" si="0"/>
        <v>0</v>
      </c>
      <c r="J32" s="14">
        <f t="shared" si="1"/>
        <v>0</v>
      </c>
      <c r="K32" s="22" t="s">
        <v>15</v>
      </c>
    </row>
    <row r="33" spans="1:11" s="7" customFormat="1" ht="12.75">
      <c r="A33" s="8">
        <v>29</v>
      </c>
      <c r="B33" s="17" t="s">
        <v>11</v>
      </c>
      <c r="C33" s="17" t="s">
        <v>70</v>
      </c>
      <c r="D33" s="18" t="s">
        <v>71</v>
      </c>
      <c r="E33" s="19" t="s">
        <v>14</v>
      </c>
      <c r="F33" s="20">
        <v>5</v>
      </c>
      <c r="G33" s="13">
        <v>0</v>
      </c>
      <c r="H33" s="14">
        <f t="shared" si="2"/>
        <v>0</v>
      </c>
      <c r="I33" s="14">
        <f t="shared" si="0"/>
        <v>0</v>
      </c>
      <c r="J33" s="14">
        <f t="shared" si="1"/>
        <v>0</v>
      </c>
      <c r="K33" s="22" t="s">
        <v>15</v>
      </c>
    </row>
    <row r="34" spans="1:11" s="7" customFormat="1" ht="56.25">
      <c r="A34" s="16">
        <v>30</v>
      </c>
      <c r="B34" s="17" t="s">
        <v>11</v>
      </c>
      <c r="C34" s="56" t="s">
        <v>72</v>
      </c>
      <c r="D34" s="57" t="s">
        <v>73</v>
      </c>
      <c r="E34" s="19" t="s">
        <v>14</v>
      </c>
      <c r="F34" s="20">
        <v>1</v>
      </c>
      <c r="G34" s="13">
        <v>0</v>
      </c>
      <c r="H34" s="14">
        <f t="shared" si="2"/>
        <v>0</v>
      </c>
      <c r="I34" s="14">
        <f t="shared" si="0"/>
        <v>0</v>
      </c>
      <c r="J34" s="14">
        <f t="shared" si="1"/>
        <v>0</v>
      </c>
      <c r="K34" s="22" t="s">
        <v>15</v>
      </c>
    </row>
    <row r="35" spans="1:11" s="7" customFormat="1" ht="22.5">
      <c r="A35" s="8">
        <v>31</v>
      </c>
      <c r="B35" s="17" t="s">
        <v>11</v>
      </c>
      <c r="C35" s="17" t="s">
        <v>74</v>
      </c>
      <c r="D35" s="18" t="s">
        <v>75</v>
      </c>
      <c r="E35" s="19" t="s">
        <v>14</v>
      </c>
      <c r="F35" s="20">
        <v>2</v>
      </c>
      <c r="G35" s="13">
        <v>0</v>
      </c>
      <c r="H35" s="14">
        <f t="shared" si="2"/>
        <v>0</v>
      </c>
      <c r="I35" s="14">
        <f t="shared" si="0"/>
        <v>0</v>
      </c>
      <c r="J35" s="14">
        <f t="shared" si="1"/>
        <v>0</v>
      </c>
      <c r="K35" s="22" t="s">
        <v>15</v>
      </c>
    </row>
    <row r="36" spans="1:11" s="7" customFormat="1" ht="33.75">
      <c r="A36" s="16">
        <v>32</v>
      </c>
      <c r="B36" s="17" t="s">
        <v>11</v>
      </c>
      <c r="C36" s="17" t="s">
        <v>76</v>
      </c>
      <c r="D36" s="18" t="s">
        <v>77</v>
      </c>
      <c r="E36" s="19" t="s">
        <v>14</v>
      </c>
      <c r="F36" s="20">
        <v>22</v>
      </c>
      <c r="G36" s="13">
        <v>0</v>
      </c>
      <c r="H36" s="14">
        <f t="shared" si="2"/>
        <v>0</v>
      </c>
      <c r="I36" s="14">
        <f t="shared" si="0"/>
        <v>0</v>
      </c>
      <c r="J36" s="14">
        <f t="shared" si="1"/>
        <v>0</v>
      </c>
      <c r="K36" s="22" t="s">
        <v>15</v>
      </c>
    </row>
    <row r="37" spans="1:11" s="7" customFormat="1" ht="33.75">
      <c r="A37" s="8">
        <v>33</v>
      </c>
      <c r="B37" s="17" t="s">
        <v>11</v>
      </c>
      <c r="C37" s="17" t="s">
        <v>78</v>
      </c>
      <c r="D37" s="18" t="s">
        <v>79</v>
      </c>
      <c r="E37" s="19" t="s">
        <v>14</v>
      </c>
      <c r="F37" s="20">
        <v>15</v>
      </c>
      <c r="G37" s="13">
        <v>0</v>
      </c>
      <c r="H37" s="14">
        <f t="shared" si="2"/>
        <v>0</v>
      </c>
      <c r="I37" s="14">
        <f t="shared" si="0"/>
        <v>0</v>
      </c>
      <c r="J37" s="14">
        <f t="shared" si="1"/>
        <v>0</v>
      </c>
      <c r="K37" s="22" t="s">
        <v>15</v>
      </c>
    </row>
    <row r="38" spans="1:11" s="7" customFormat="1" ht="33.75">
      <c r="A38" s="16">
        <v>34</v>
      </c>
      <c r="B38" s="17" t="s">
        <v>11</v>
      </c>
      <c r="C38" s="17" t="s">
        <v>80</v>
      </c>
      <c r="D38" s="18" t="s">
        <v>81</v>
      </c>
      <c r="E38" s="19" t="s">
        <v>14</v>
      </c>
      <c r="F38" s="20">
        <v>2</v>
      </c>
      <c r="G38" s="13">
        <v>0</v>
      </c>
      <c r="H38" s="14">
        <f t="shared" si="2"/>
        <v>0</v>
      </c>
      <c r="I38" s="14">
        <f t="shared" si="0"/>
        <v>0</v>
      </c>
      <c r="J38" s="14">
        <f t="shared" si="1"/>
        <v>0</v>
      </c>
      <c r="K38" s="22" t="s">
        <v>15</v>
      </c>
    </row>
    <row r="39" spans="1:11" s="7" customFormat="1" ht="33.75">
      <c r="A39" s="8">
        <v>35</v>
      </c>
      <c r="B39" s="17" t="s">
        <v>11</v>
      </c>
      <c r="C39" s="17" t="s">
        <v>82</v>
      </c>
      <c r="D39" s="18" t="s">
        <v>83</v>
      </c>
      <c r="E39" s="19" t="s">
        <v>14</v>
      </c>
      <c r="F39" s="20">
        <v>4</v>
      </c>
      <c r="G39" s="13">
        <v>0</v>
      </c>
      <c r="H39" s="14">
        <f t="shared" si="2"/>
        <v>0</v>
      </c>
      <c r="I39" s="14">
        <f t="shared" si="0"/>
        <v>0</v>
      </c>
      <c r="J39" s="14">
        <f t="shared" si="1"/>
        <v>0</v>
      </c>
      <c r="K39" s="22" t="s">
        <v>15</v>
      </c>
    </row>
    <row r="40" spans="1:11" s="7" customFormat="1" ht="45">
      <c r="A40" s="16">
        <v>36</v>
      </c>
      <c r="B40" s="17" t="s">
        <v>11</v>
      </c>
      <c r="C40" s="17" t="s">
        <v>84</v>
      </c>
      <c r="D40" s="18" t="s">
        <v>85</v>
      </c>
      <c r="E40" s="19" t="s">
        <v>14</v>
      </c>
      <c r="F40" s="20">
        <v>5</v>
      </c>
      <c r="G40" s="13">
        <v>0</v>
      </c>
      <c r="H40" s="14">
        <f t="shared" si="2"/>
        <v>0</v>
      </c>
      <c r="I40" s="14">
        <f t="shared" si="0"/>
        <v>0</v>
      </c>
      <c r="J40" s="14">
        <f t="shared" si="1"/>
        <v>0</v>
      </c>
      <c r="K40" s="22" t="s">
        <v>15</v>
      </c>
    </row>
    <row r="41" spans="1:11" s="7" customFormat="1" ht="33.75">
      <c r="A41" s="8">
        <v>37</v>
      </c>
      <c r="B41" s="17" t="s">
        <v>11</v>
      </c>
      <c r="C41" s="17" t="s">
        <v>86</v>
      </c>
      <c r="D41" s="18" t="s">
        <v>87</v>
      </c>
      <c r="E41" s="19" t="s">
        <v>14</v>
      </c>
      <c r="F41" s="20">
        <v>1</v>
      </c>
      <c r="G41" s="13">
        <v>0</v>
      </c>
      <c r="H41" s="14">
        <f t="shared" si="2"/>
        <v>0</v>
      </c>
      <c r="I41" s="14">
        <f t="shared" si="0"/>
        <v>0</v>
      </c>
      <c r="J41" s="14">
        <f t="shared" si="1"/>
        <v>0</v>
      </c>
      <c r="K41" s="22" t="s">
        <v>15</v>
      </c>
    </row>
    <row r="42" spans="1:11" s="7" customFormat="1" ht="33.75">
      <c r="A42" s="16">
        <v>38</v>
      </c>
      <c r="B42" s="17" t="s">
        <v>11</v>
      </c>
      <c r="C42" s="17" t="s">
        <v>88</v>
      </c>
      <c r="D42" s="18" t="s">
        <v>89</v>
      </c>
      <c r="E42" s="19" t="s">
        <v>14</v>
      </c>
      <c r="F42" s="20">
        <v>1</v>
      </c>
      <c r="G42" s="13">
        <v>0</v>
      </c>
      <c r="H42" s="14">
        <f t="shared" si="2"/>
        <v>0</v>
      </c>
      <c r="I42" s="14">
        <f t="shared" si="0"/>
        <v>0</v>
      </c>
      <c r="J42" s="14">
        <f t="shared" si="1"/>
        <v>0</v>
      </c>
      <c r="K42" s="22" t="s">
        <v>15</v>
      </c>
    </row>
    <row r="43" spans="1:11" s="7" customFormat="1" ht="33.75">
      <c r="A43" s="8">
        <v>39</v>
      </c>
      <c r="B43" s="17" t="s">
        <v>11</v>
      </c>
      <c r="C43" s="17" t="s">
        <v>90</v>
      </c>
      <c r="D43" s="18" t="s">
        <v>91</v>
      </c>
      <c r="E43" s="19" t="s">
        <v>14</v>
      </c>
      <c r="F43" s="20">
        <v>1</v>
      </c>
      <c r="G43" s="13">
        <v>0</v>
      </c>
      <c r="H43" s="14">
        <f t="shared" si="2"/>
        <v>0</v>
      </c>
      <c r="I43" s="14">
        <f t="shared" si="0"/>
        <v>0</v>
      </c>
      <c r="J43" s="14">
        <f t="shared" si="1"/>
        <v>0</v>
      </c>
      <c r="K43" s="22" t="s">
        <v>15</v>
      </c>
    </row>
    <row r="44" spans="1:11" s="7" customFormat="1" ht="33.75">
      <c r="A44" s="16">
        <v>40</v>
      </c>
      <c r="B44" s="17" t="s">
        <v>11</v>
      </c>
      <c r="C44" s="17" t="s">
        <v>92</v>
      </c>
      <c r="D44" s="18" t="s">
        <v>93</v>
      </c>
      <c r="E44" s="19" t="s">
        <v>14</v>
      </c>
      <c r="F44" s="20">
        <v>1</v>
      </c>
      <c r="G44" s="13">
        <v>0</v>
      </c>
      <c r="H44" s="14">
        <f t="shared" si="2"/>
        <v>0</v>
      </c>
      <c r="I44" s="14">
        <f t="shared" si="0"/>
        <v>0</v>
      </c>
      <c r="J44" s="14">
        <f t="shared" si="1"/>
        <v>0</v>
      </c>
      <c r="K44" s="22" t="s">
        <v>15</v>
      </c>
    </row>
    <row r="45" spans="1:11" s="7" customFormat="1" ht="45">
      <c r="A45" s="8">
        <v>41</v>
      </c>
      <c r="B45" s="17" t="s">
        <v>11</v>
      </c>
      <c r="C45" s="17" t="s">
        <v>94</v>
      </c>
      <c r="D45" s="18" t="s">
        <v>95</v>
      </c>
      <c r="E45" s="19" t="s">
        <v>14</v>
      </c>
      <c r="F45" s="20">
        <v>2</v>
      </c>
      <c r="G45" s="13">
        <v>0</v>
      </c>
      <c r="H45" s="14">
        <f t="shared" si="2"/>
        <v>0</v>
      </c>
      <c r="I45" s="14">
        <f t="shared" si="0"/>
        <v>0</v>
      </c>
      <c r="J45" s="14">
        <f t="shared" si="1"/>
        <v>0</v>
      </c>
      <c r="K45" s="22" t="s">
        <v>15</v>
      </c>
    </row>
    <row r="46" spans="1:11" s="7" customFormat="1" ht="22.5">
      <c r="A46" s="16">
        <v>42</v>
      </c>
      <c r="B46" s="17" t="s">
        <v>11</v>
      </c>
      <c r="C46" s="56" t="s">
        <v>96</v>
      </c>
      <c r="D46" s="57" t="s">
        <v>97</v>
      </c>
      <c r="E46" s="19" t="s">
        <v>14</v>
      </c>
      <c r="F46" s="20">
        <v>2</v>
      </c>
      <c r="G46" s="13">
        <v>0</v>
      </c>
      <c r="H46" s="14">
        <f t="shared" si="2"/>
        <v>0</v>
      </c>
      <c r="I46" s="14">
        <f t="shared" si="0"/>
        <v>0</v>
      </c>
      <c r="J46" s="14">
        <f t="shared" si="1"/>
        <v>0</v>
      </c>
      <c r="K46" s="22" t="s">
        <v>15</v>
      </c>
    </row>
    <row r="47" spans="1:11" s="7" customFormat="1" ht="22.5">
      <c r="A47" s="8">
        <v>43</v>
      </c>
      <c r="B47" s="17" t="s">
        <v>11</v>
      </c>
      <c r="C47" s="56" t="s">
        <v>98</v>
      </c>
      <c r="D47" s="57" t="s">
        <v>99</v>
      </c>
      <c r="E47" s="19" t="s">
        <v>14</v>
      </c>
      <c r="F47" s="20">
        <v>1</v>
      </c>
      <c r="G47" s="13">
        <v>0</v>
      </c>
      <c r="H47" s="14">
        <f t="shared" si="2"/>
        <v>0</v>
      </c>
      <c r="I47" s="14">
        <f t="shared" si="0"/>
        <v>0</v>
      </c>
      <c r="J47" s="14">
        <f t="shared" si="1"/>
        <v>0</v>
      </c>
      <c r="K47" s="22" t="s">
        <v>15</v>
      </c>
    </row>
    <row r="48" spans="1:11" s="23" customFormat="1" ht="22.5">
      <c r="A48" s="16">
        <v>44</v>
      </c>
      <c r="B48" s="17" t="s">
        <v>11</v>
      </c>
      <c r="C48" s="17" t="s">
        <v>100</v>
      </c>
      <c r="D48" s="18" t="s">
        <v>101</v>
      </c>
      <c r="E48" s="19" t="s">
        <v>14</v>
      </c>
      <c r="F48" s="20">
        <v>1</v>
      </c>
      <c r="G48" s="13">
        <v>0</v>
      </c>
      <c r="H48" s="14">
        <f t="shared" si="2"/>
        <v>0</v>
      </c>
      <c r="I48" s="14">
        <f t="shared" si="0"/>
        <v>0</v>
      </c>
      <c r="J48" s="14">
        <f t="shared" si="1"/>
        <v>0</v>
      </c>
      <c r="K48" s="22" t="s">
        <v>15</v>
      </c>
    </row>
    <row r="49" spans="1:11" s="7" customFormat="1" ht="33.75">
      <c r="A49" s="8">
        <v>45</v>
      </c>
      <c r="B49" s="17" t="s">
        <v>11</v>
      </c>
      <c r="C49" s="17" t="s">
        <v>102</v>
      </c>
      <c r="D49" s="18" t="s">
        <v>103</v>
      </c>
      <c r="E49" s="19" t="s">
        <v>14</v>
      </c>
      <c r="F49" s="20">
        <v>3</v>
      </c>
      <c r="G49" s="13">
        <v>0</v>
      </c>
      <c r="H49" s="14">
        <f t="shared" si="2"/>
        <v>0</v>
      </c>
      <c r="I49" s="14">
        <f t="shared" si="0"/>
        <v>0</v>
      </c>
      <c r="J49" s="14">
        <f t="shared" si="1"/>
        <v>0</v>
      </c>
      <c r="K49" s="22" t="s">
        <v>15</v>
      </c>
    </row>
    <row r="50" spans="1:11" s="7" customFormat="1" ht="22.5">
      <c r="A50" s="16">
        <v>46</v>
      </c>
      <c r="B50" s="17" t="s">
        <v>11</v>
      </c>
      <c r="C50" s="17" t="s">
        <v>104</v>
      </c>
      <c r="D50" s="18" t="s">
        <v>105</v>
      </c>
      <c r="E50" s="19" t="s">
        <v>14</v>
      </c>
      <c r="F50" s="20">
        <v>3</v>
      </c>
      <c r="G50" s="13">
        <v>0</v>
      </c>
      <c r="H50" s="14">
        <f t="shared" si="2"/>
        <v>0</v>
      </c>
      <c r="I50" s="14">
        <f t="shared" si="0"/>
        <v>0</v>
      </c>
      <c r="J50" s="14">
        <f t="shared" si="1"/>
        <v>0</v>
      </c>
      <c r="K50" s="22" t="s">
        <v>15</v>
      </c>
    </row>
    <row r="51" spans="1:11" s="7" customFormat="1" ht="33.75">
      <c r="A51" s="8">
        <v>47</v>
      </c>
      <c r="B51" s="17" t="s">
        <v>106</v>
      </c>
      <c r="C51" s="56" t="s">
        <v>107</v>
      </c>
      <c r="D51" s="57" t="s">
        <v>108</v>
      </c>
      <c r="E51" s="19" t="s">
        <v>14</v>
      </c>
      <c r="F51" s="20">
        <v>10</v>
      </c>
      <c r="G51" s="13">
        <v>0</v>
      </c>
      <c r="H51" s="14">
        <f t="shared" si="2"/>
        <v>0</v>
      </c>
      <c r="I51" s="14">
        <f t="shared" si="0"/>
        <v>0</v>
      </c>
      <c r="J51" s="14">
        <f t="shared" si="1"/>
        <v>0</v>
      </c>
      <c r="K51" s="22" t="s">
        <v>15</v>
      </c>
    </row>
    <row r="52" spans="1:11" s="7" customFormat="1" ht="22.5">
      <c r="A52" s="16">
        <v>48</v>
      </c>
      <c r="B52" s="17" t="s">
        <v>106</v>
      </c>
      <c r="C52" s="17" t="s">
        <v>109</v>
      </c>
      <c r="D52" s="18" t="s">
        <v>110</v>
      </c>
      <c r="E52" s="19" t="s">
        <v>14</v>
      </c>
      <c r="F52" s="20">
        <v>3</v>
      </c>
      <c r="G52" s="13">
        <v>0</v>
      </c>
      <c r="H52" s="14">
        <f t="shared" si="2"/>
        <v>0</v>
      </c>
      <c r="I52" s="14">
        <f t="shared" si="0"/>
        <v>0</v>
      </c>
      <c r="J52" s="14">
        <f t="shared" si="1"/>
        <v>0</v>
      </c>
      <c r="K52" s="22" t="s">
        <v>15</v>
      </c>
    </row>
    <row r="53" spans="1:11" s="7" customFormat="1" ht="22.5">
      <c r="A53" s="8">
        <v>49</v>
      </c>
      <c r="B53" s="17" t="s">
        <v>106</v>
      </c>
      <c r="C53" s="17" t="s">
        <v>111</v>
      </c>
      <c r="D53" s="18" t="s">
        <v>112</v>
      </c>
      <c r="E53" s="19" t="s">
        <v>14</v>
      </c>
      <c r="F53" s="20">
        <v>10</v>
      </c>
      <c r="G53" s="13">
        <v>0</v>
      </c>
      <c r="H53" s="14">
        <f t="shared" si="2"/>
        <v>0</v>
      </c>
      <c r="I53" s="14">
        <f t="shared" si="0"/>
        <v>0</v>
      </c>
      <c r="J53" s="14">
        <f t="shared" si="1"/>
        <v>0</v>
      </c>
      <c r="K53" s="22" t="s">
        <v>15</v>
      </c>
    </row>
    <row r="54" spans="1:11" s="7" customFormat="1" ht="19.5">
      <c r="A54" s="16">
        <v>50</v>
      </c>
      <c r="B54" s="17" t="s">
        <v>106</v>
      </c>
      <c r="C54" s="24" t="s">
        <v>113</v>
      </c>
      <c r="D54" s="25" t="s">
        <v>114</v>
      </c>
      <c r="E54" s="26" t="s">
        <v>115</v>
      </c>
      <c r="F54" s="27">
        <v>3</v>
      </c>
      <c r="G54" s="13">
        <v>0</v>
      </c>
      <c r="H54" s="14">
        <f t="shared" si="2"/>
        <v>0</v>
      </c>
      <c r="I54" s="14">
        <f t="shared" si="0"/>
        <v>0</v>
      </c>
      <c r="J54" s="14">
        <f t="shared" si="1"/>
        <v>0</v>
      </c>
      <c r="K54" s="22" t="s">
        <v>15</v>
      </c>
    </row>
    <row r="55" spans="1:11" s="7" customFormat="1" ht="45">
      <c r="A55" s="8">
        <v>51</v>
      </c>
      <c r="B55" s="17" t="s">
        <v>106</v>
      </c>
      <c r="C55" s="17" t="s">
        <v>116</v>
      </c>
      <c r="D55" s="18" t="s">
        <v>117</v>
      </c>
      <c r="E55" s="19" t="s">
        <v>14</v>
      </c>
      <c r="F55" s="20">
        <v>3</v>
      </c>
      <c r="G55" s="13">
        <v>0</v>
      </c>
      <c r="H55" s="14">
        <f t="shared" si="2"/>
        <v>0</v>
      </c>
      <c r="I55" s="14">
        <f t="shared" si="0"/>
        <v>0</v>
      </c>
      <c r="J55" s="14">
        <f t="shared" si="1"/>
        <v>0</v>
      </c>
      <c r="K55" s="22" t="s">
        <v>15</v>
      </c>
    </row>
    <row r="56" spans="1:11" s="7" customFormat="1" ht="33.75">
      <c r="A56" s="16">
        <v>52</v>
      </c>
      <c r="B56" s="17" t="s">
        <v>106</v>
      </c>
      <c r="C56" s="17" t="s">
        <v>118</v>
      </c>
      <c r="D56" s="18" t="s">
        <v>119</v>
      </c>
      <c r="E56" s="19" t="s">
        <v>14</v>
      </c>
      <c r="F56" s="20">
        <v>3</v>
      </c>
      <c r="G56" s="13">
        <v>0</v>
      </c>
      <c r="H56" s="14">
        <f t="shared" si="2"/>
        <v>0</v>
      </c>
      <c r="I56" s="14">
        <f t="shared" si="0"/>
        <v>0</v>
      </c>
      <c r="J56" s="14">
        <f t="shared" si="1"/>
        <v>0</v>
      </c>
      <c r="K56" s="22" t="s">
        <v>15</v>
      </c>
    </row>
    <row r="57" spans="1:11" s="7" customFormat="1" ht="33.75">
      <c r="A57" s="8">
        <v>53</v>
      </c>
      <c r="B57" s="17" t="s">
        <v>106</v>
      </c>
      <c r="C57" s="17" t="s">
        <v>120</v>
      </c>
      <c r="D57" s="18" t="s">
        <v>121</v>
      </c>
      <c r="E57" s="19" t="s">
        <v>14</v>
      </c>
      <c r="F57" s="20">
        <v>20</v>
      </c>
      <c r="G57" s="13">
        <v>0</v>
      </c>
      <c r="H57" s="14">
        <f t="shared" si="2"/>
        <v>0</v>
      </c>
      <c r="I57" s="14">
        <f t="shared" si="0"/>
        <v>0</v>
      </c>
      <c r="J57" s="14">
        <f t="shared" si="1"/>
        <v>0</v>
      </c>
      <c r="K57" s="22" t="s">
        <v>15</v>
      </c>
    </row>
    <row r="58" spans="1:11" s="7" customFormat="1" ht="22.5">
      <c r="A58" s="16">
        <v>54</v>
      </c>
      <c r="B58" s="17" t="s">
        <v>106</v>
      </c>
      <c r="C58" s="17" t="s">
        <v>122</v>
      </c>
      <c r="D58" s="18" t="s">
        <v>123</v>
      </c>
      <c r="E58" s="19" t="s">
        <v>14</v>
      </c>
      <c r="F58" s="20">
        <v>2</v>
      </c>
      <c r="G58" s="13">
        <v>0</v>
      </c>
      <c r="H58" s="14">
        <f t="shared" si="2"/>
        <v>0</v>
      </c>
      <c r="I58" s="14">
        <f t="shared" si="0"/>
        <v>0</v>
      </c>
      <c r="J58" s="14">
        <f t="shared" si="1"/>
        <v>0</v>
      </c>
      <c r="K58" s="22" t="s">
        <v>15</v>
      </c>
    </row>
    <row r="59" spans="1:11" s="7" customFormat="1" ht="22.5">
      <c r="A59" s="8">
        <v>55</v>
      </c>
      <c r="B59" s="17" t="s">
        <v>106</v>
      </c>
      <c r="C59" s="17" t="s">
        <v>124</v>
      </c>
      <c r="D59" s="18" t="s">
        <v>125</v>
      </c>
      <c r="E59" s="19" t="s">
        <v>14</v>
      </c>
      <c r="F59" s="20">
        <v>2</v>
      </c>
      <c r="G59" s="13">
        <v>0</v>
      </c>
      <c r="H59" s="14">
        <f t="shared" si="2"/>
        <v>0</v>
      </c>
      <c r="I59" s="14">
        <f t="shared" si="0"/>
        <v>0</v>
      </c>
      <c r="J59" s="14">
        <f t="shared" si="1"/>
        <v>0</v>
      </c>
      <c r="K59" s="22" t="s">
        <v>15</v>
      </c>
    </row>
    <row r="60" spans="1:11" s="7" customFormat="1" ht="22.5">
      <c r="A60" s="16">
        <v>56</v>
      </c>
      <c r="B60" s="17" t="s">
        <v>106</v>
      </c>
      <c r="C60" s="17" t="s">
        <v>126</v>
      </c>
      <c r="D60" s="18" t="s">
        <v>127</v>
      </c>
      <c r="E60" s="19" t="s">
        <v>14</v>
      </c>
      <c r="F60" s="20">
        <v>2</v>
      </c>
      <c r="G60" s="13">
        <v>0</v>
      </c>
      <c r="H60" s="14">
        <f t="shared" si="2"/>
        <v>0</v>
      </c>
      <c r="I60" s="14">
        <f t="shared" si="0"/>
        <v>0</v>
      </c>
      <c r="J60" s="14">
        <f t="shared" si="1"/>
        <v>0</v>
      </c>
      <c r="K60" s="22" t="s">
        <v>15</v>
      </c>
    </row>
    <row r="61" spans="1:11" s="7" customFormat="1" ht="22.5">
      <c r="A61" s="8">
        <v>57</v>
      </c>
      <c r="B61" s="17" t="s">
        <v>106</v>
      </c>
      <c r="C61" s="17" t="s">
        <v>128</v>
      </c>
      <c r="D61" s="18" t="s">
        <v>129</v>
      </c>
      <c r="E61" s="19" t="s">
        <v>14</v>
      </c>
      <c r="F61" s="20">
        <v>2</v>
      </c>
      <c r="G61" s="13">
        <v>0</v>
      </c>
      <c r="H61" s="14">
        <f t="shared" si="2"/>
        <v>0</v>
      </c>
      <c r="I61" s="14">
        <f t="shared" si="0"/>
        <v>0</v>
      </c>
      <c r="J61" s="14">
        <f t="shared" si="1"/>
        <v>0</v>
      </c>
      <c r="K61" s="22" t="s">
        <v>15</v>
      </c>
    </row>
    <row r="62" spans="1:11" s="7" customFormat="1" ht="45">
      <c r="A62" s="16">
        <v>58</v>
      </c>
      <c r="B62" s="17" t="s">
        <v>106</v>
      </c>
      <c r="C62" s="17" t="s">
        <v>130</v>
      </c>
      <c r="D62" s="18" t="s">
        <v>131</v>
      </c>
      <c r="E62" s="19" t="s">
        <v>14</v>
      </c>
      <c r="F62" s="20">
        <v>2</v>
      </c>
      <c r="G62" s="13">
        <v>0</v>
      </c>
      <c r="H62" s="14">
        <f t="shared" si="2"/>
        <v>0</v>
      </c>
      <c r="I62" s="14">
        <f t="shared" si="0"/>
        <v>0</v>
      </c>
      <c r="J62" s="14">
        <f t="shared" si="1"/>
        <v>0</v>
      </c>
      <c r="K62" s="22" t="s">
        <v>15</v>
      </c>
    </row>
    <row r="63" spans="1:11" s="7" customFormat="1" ht="33.75">
      <c r="A63" s="8">
        <v>59</v>
      </c>
      <c r="B63" s="17" t="s">
        <v>106</v>
      </c>
      <c r="C63" s="17" t="s">
        <v>132</v>
      </c>
      <c r="D63" s="18" t="s">
        <v>133</v>
      </c>
      <c r="E63" s="19" t="s">
        <v>14</v>
      </c>
      <c r="F63" s="20">
        <v>4</v>
      </c>
      <c r="G63" s="13">
        <v>0</v>
      </c>
      <c r="H63" s="14">
        <f t="shared" si="2"/>
        <v>0</v>
      </c>
      <c r="I63" s="14">
        <f t="shared" si="0"/>
        <v>0</v>
      </c>
      <c r="J63" s="14">
        <f t="shared" si="1"/>
        <v>0</v>
      </c>
      <c r="K63" s="22" t="s">
        <v>15</v>
      </c>
    </row>
    <row r="64" spans="1:11" s="7" customFormat="1" ht="45">
      <c r="A64" s="16">
        <v>60</v>
      </c>
      <c r="B64" s="17" t="s">
        <v>106</v>
      </c>
      <c r="C64" s="56" t="s">
        <v>134</v>
      </c>
      <c r="D64" s="57" t="s">
        <v>135</v>
      </c>
      <c r="E64" s="19" t="s">
        <v>14</v>
      </c>
      <c r="F64" s="20">
        <v>30</v>
      </c>
      <c r="G64" s="13">
        <v>0</v>
      </c>
      <c r="H64" s="14">
        <f t="shared" si="2"/>
        <v>0</v>
      </c>
      <c r="I64" s="14">
        <f t="shared" si="0"/>
        <v>0</v>
      </c>
      <c r="J64" s="14">
        <f t="shared" si="1"/>
        <v>0</v>
      </c>
      <c r="K64" s="22" t="s">
        <v>15</v>
      </c>
    </row>
    <row r="65" spans="1:11" s="7" customFormat="1" ht="19.5">
      <c r="A65" s="8">
        <v>61</v>
      </c>
      <c r="B65" s="28" t="s">
        <v>106</v>
      </c>
      <c r="C65" s="24" t="s">
        <v>136</v>
      </c>
      <c r="D65" s="29" t="s">
        <v>137</v>
      </c>
      <c r="E65" s="30"/>
      <c r="F65" s="27">
        <v>1</v>
      </c>
      <c r="G65" s="13">
        <v>0</v>
      </c>
      <c r="H65" s="14">
        <f t="shared" si="2"/>
        <v>0</v>
      </c>
      <c r="I65" s="14">
        <f t="shared" si="0"/>
        <v>0</v>
      </c>
      <c r="J65" s="14">
        <f t="shared" si="1"/>
        <v>0</v>
      </c>
      <c r="K65" s="22" t="s">
        <v>15</v>
      </c>
    </row>
    <row r="66" spans="1:11" s="7" customFormat="1" ht="45">
      <c r="A66" s="16">
        <v>62</v>
      </c>
      <c r="B66" s="17" t="s">
        <v>106</v>
      </c>
      <c r="C66" s="56" t="s">
        <v>138</v>
      </c>
      <c r="D66" s="58" t="s">
        <v>139</v>
      </c>
      <c r="E66" s="19" t="s">
        <v>14</v>
      </c>
      <c r="F66" s="20">
        <v>2</v>
      </c>
      <c r="G66" s="13">
        <v>0</v>
      </c>
      <c r="H66" s="14">
        <f t="shared" si="2"/>
        <v>0</v>
      </c>
      <c r="I66" s="14">
        <f t="shared" si="0"/>
        <v>0</v>
      </c>
      <c r="J66" s="14">
        <f t="shared" si="1"/>
        <v>0</v>
      </c>
      <c r="K66" s="22" t="s">
        <v>15</v>
      </c>
    </row>
    <row r="67" spans="1:11" s="7" customFormat="1" ht="45">
      <c r="A67" s="8">
        <v>63</v>
      </c>
      <c r="B67" s="17" t="s">
        <v>106</v>
      </c>
      <c r="C67" s="56" t="s">
        <v>140</v>
      </c>
      <c r="D67" s="58" t="s">
        <v>141</v>
      </c>
      <c r="E67" s="19" t="s">
        <v>14</v>
      </c>
      <c r="F67" s="20">
        <v>2</v>
      </c>
      <c r="G67" s="13">
        <v>0</v>
      </c>
      <c r="H67" s="14">
        <f t="shared" si="2"/>
        <v>0</v>
      </c>
      <c r="I67" s="14">
        <f t="shared" si="0"/>
        <v>0</v>
      </c>
      <c r="J67" s="14">
        <f t="shared" si="1"/>
        <v>0</v>
      </c>
      <c r="K67" s="22" t="s">
        <v>15</v>
      </c>
    </row>
    <row r="68" spans="1:11" s="7" customFormat="1" ht="45">
      <c r="A68" s="16">
        <v>64</v>
      </c>
      <c r="B68" s="17" t="s">
        <v>106</v>
      </c>
      <c r="C68" s="56" t="s">
        <v>142</v>
      </c>
      <c r="D68" s="58" t="s">
        <v>143</v>
      </c>
      <c r="E68" s="19" t="s">
        <v>14</v>
      </c>
      <c r="F68" s="20">
        <v>2</v>
      </c>
      <c r="G68" s="13">
        <v>0</v>
      </c>
      <c r="H68" s="14">
        <f t="shared" si="2"/>
        <v>0</v>
      </c>
      <c r="I68" s="14">
        <f t="shared" si="0"/>
        <v>0</v>
      </c>
      <c r="J68" s="14">
        <f t="shared" si="1"/>
        <v>0</v>
      </c>
      <c r="K68" s="22" t="s">
        <v>15</v>
      </c>
    </row>
    <row r="69" spans="1:11" s="7" customFormat="1" ht="48.75">
      <c r="A69" s="8">
        <v>65</v>
      </c>
      <c r="B69" s="17" t="s">
        <v>106</v>
      </c>
      <c r="C69" s="31" t="s">
        <v>144</v>
      </c>
      <c r="D69" s="32" t="s">
        <v>145</v>
      </c>
      <c r="E69" s="26" t="s">
        <v>14</v>
      </c>
      <c r="F69" s="27">
        <v>3</v>
      </c>
      <c r="G69" s="13">
        <v>0</v>
      </c>
      <c r="H69" s="14">
        <f t="shared" si="2"/>
        <v>0</v>
      </c>
      <c r="I69" s="14">
        <f aca="true" t="shared" si="3" ref="I69:I132">H69*24%</f>
        <v>0</v>
      </c>
      <c r="J69" s="14">
        <f aca="true" t="shared" si="4" ref="J69:J132">H69+I69</f>
        <v>0</v>
      </c>
      <c r="K69" s="22" t="s">
        <v>15</v>
      </c>
    </row>
    <row r="70" spans="1:11" s="7" customFormat="1" ht="33.75">
      <c r="A70" s="16">
        <v>66</v>
      </c>
      <c r="B70" s="17" t="s">
        <v>106</v>
      </c>
      <c r="C70" s="17" t="s">
        <v>146</v>
      </c>
      <c r="D70" s="18" t="s">
        <v>147</v>
      </c>
      <c r="E70" s="19" t="s">
        <v>14</v>
      </c>
      <c r="F70" s="20">
        <v>3</v>
      </c>
      <c r="G70" s="13">
        <v>0</v>
      </c>
      <c r="H70" s="14">
        <f aca="true" t="shared" si="5" ref="H70:H133">F70*G70</f>
        <v>0</v>
      </c>
      <c r="I70" s="14">
        <f t="shared" si="3"/>
        <v>0</v>
      </c>
      <c r="J70" s="14">
        <f t="shared" si="4"/>
        <v>0</v>
      </c>
      <c r="K70" s="22" t="s">
        <v>15</v>
      </c>
    </row>
    <row r="71" spans="1:11" s="7" customFormat="1" ht="33.75">
      <c r="A71" s="8">
        <v>67</v>
      </c>
      <c r="B71" s="17" t="s">
        <v>106</v>
      </c>
      <c r="C71" s="56" t="s">
        <v>148</v>
      </c>
      <c r="D71" s="57" t="s">
        <v>149</v>
      </c>
      <c r="E71" s="19" t="s">
        <v>14</v>
      </c>
      <c r="F71" s="20">
        <v>1</v>
      </c>
      <c r="G71" s="13">
        <v>0</v>
      </c>
      <c r="H71" s="14">
        <f t="shared" si="5"/>
        <v>0</v>
      </c>
      <c r="I71" s="14">
        <f t="shared" si="3"/>
        <v>0</v>
      </c>
      <c r="J71" s="14">
        <f t="shared" si="4"/>
        <v>0</v>
      </c>
      <c r="K71" s="22" t="s">
        <v>15</v>
      </c>
    </row>
    <row r="72" spans="1:11" s="7" customFormat="1" ht="33.75">
      <c r="A72" s="16">
        <v>68</v>
      </c>
      <c r="B72" s="17" t="s">
        <v>106</v>
      </c>
      <c r="C72" s="56" t="s">
        <v>150</v>
      </c>
      <c r="D72" s="57" t="s">
        <v>151</v>
      </c>
      <c r="E72" s="19" t="s">
        <v>14</v>
      </c>
      <c r="F72" s="20">
        <v>1</v>
      </c>
      <c r="G72" s="13">
        <v>0</v>
      </c>
      <c r="H72" s="14">
        <f t="shared" si="5"/>
        <v>0</v>
      </c>
      <c r="I72" s="14">
        <f t="shared" si="3"/>
        <v>0</v>
      </c>
      <c r="J72" s="14">
        <f t="shared" si="4"/>
        <v>0</v>
      </c>
      <c r="K72" s="22" t="s">
        <v>15</v>
      </c>
    </row>
    <row r="73" spans="1:11" s="7" customFormat="1" ht="33.75">
      <c r="A73" s="8">
        <v>69</v>
      </c>
      <c r="B73" s="17" t="s">
        <v>106</v>
      </c>
      <c r="C73" s="56" t="s">
        <v>152</v>
      </c>
      <c r="D73" s="57" t="s">
        <v>153</v>
      </c>
      <c r="E73" s="19" t="s">
        <v>14</v>
      </c>
      <c r="F73" s="20">
        <v>1</v>
      </c>
      <c r="G73" s="13">
        <v>0</v>
      </c>
      <c r="H73" s="14">
        <f t="shared" si="5"/>
        <v>0</v>
      </c>
      <c r="I73" s="14">
        <f t="shared" si="3"/>
        <v>0</v>
      </c>
      <c r="J73" s="14">
        <f t="shared" si="4"/>
        <v>0</v>
      </c>
      <c r="K73" s="22" t="s">
        <v>15</v>
      </c>
    </row>
    <row r="74" spans="1:11" s="7" customFormat="1" ht="45">
      <c r="A74" s="16">
        <v>70</v>
      </c>
      <c r="B74" s="17" t="s">
        <v>106</v>
      </c>
      <c r="C74" s="56" t="s">
        <v>154</v>
      </c>
      <c r="D74" s="57" t="s">
        <v>155</v>
      </c>
      <c r="E74" s="19" t="s">
        <v>14</v>
      </c>
      <c r="F74" s="20">
        <v>20</v>
      </c>
      <c r="G74" s="13">
        <v>0</v>
      </c>
      <c r="H74" s="14">
        <f t="shared" si="5"/>
        <v>0</v>
      </c>
      <c r="I74" s="14">
        <f t="shared" si="3"/>
        <v>0</v>
      </c>
      <c r="J74" s="14">
        <f t="shared" si="4"/>
        <v>0</v>
      </c>
      <c r="K74" s="22" t="s">
        <v>15</v>
      </c>
    </row>
    <row r="75" spans="1:11" s="7" customFormat="1" ht="33.75">
      <c r="A75" s="8">
        <v>71</v>
      </c>
      <c r="B75" s="17" t="s">
        <v>106</v>
      </c>
      <c r="C75" s="17" t="s">
        <v>156</v>
      </c>
      <c r="D75" s="18" t="s">
        <v>157</v>
      </c>
      <c r="E75" s="19" t="s">
        <v>14</v>
      </c>
      <c r="F75" s="20">
        <v>1</v>
      </c>
      <c r="G75" s="13">
        <v>0</v>
      </c>
      <c r="H75" s="14">
        <f t="shared" si="5"/>
        <v>0</v>
      </c>
      <c r="I75" s="14">
        <f t="shared" si="3"/>
        <v>0</v>
      </c>
      <c r="J75" s="14">
        <f t="shared" si="4"/>
        <v>0</v>
      </c>
      <c r="K75" s="22" t="s">
        <v>15</v>
      </c>
    </row>
    <row r="76" spans="1:11" s="7" customFormat="1" ht="33.75">
      <c r="A76" s="16">
        <v>72</v>
      </c>
      <c r="B76" s="17" t="s">
        <v>106</v>
      </c>
      <c r="C76" s="17" t="s">
        <v>158</v>
      </c>
      <c r="D76" s="18" t="s">
        <v>159</v>
      </c>
      <c r="E76" s="19" t="s">
        <v>14</v>
      </c>
      <c r="F76" s="20">
        <v>10</v>
      </c>
      <c r="G76" s="13">
        <v>0</v>
      </c>
      <c r="H76" s="14">
        <f t="shared" si="5"/>
        <v>0</v>
      </c>
      <c r="I76" s="14">
        <f t="shared" si="3"/>
        <v>0</v>
      </c>
      <c r="J76" s="14">
        <f t="shared" si="4"/>
        <v>0</v>
      </c>
      <c r="K76" s="22" t="s">
        <v>15</v>
      </c>
    </row>
    <row r="77" spans="1:11" s="7" customFormat="1" ht="22.5">
      <c r="A77" s="8">
        <v>73</v>
      </c>
      <c r="B77" s="17" t="s">
        <v>106</v>
      </c>
      <c r="C77" s="17" t="s">
        <v>160</v>
      </c>
      <c r="D77" s="18" t="s">
        <v>161</v>
      </c>
      <c r="E77" s="19" t="s">
        <v>14</v>
      </c>
      <c r="F77" s="20">
        <v>3</v>
      </c>
      <c r="G77" s="13">
        <v>0</v>
      </c>
      <c r="H77" s="14">
        <f t="shared" si="5"/>
        <v>0</v>
      </c>
      <c r="I77" s="14">
        <f t="shared" si="3"/>
        <v>0</v>
      </c>
      <c r="J77" s="14">
        <f t="shared" si="4"/>
        <v>0</v>
      </c>
      <c r="K77" s="22" t="s">
        <v>15</v>
      </c>
    </row>
    <row r="78" spans="1:11" s="7" customFormat="1" ht="22.5">
      <c r="A78" s="16">
        <v>74</v>
      </c>
      <c r="B78" s="17" t="s">
        <v>106</v>
      </c>
      <c r="C78" s="17" t="s">
        <v>162</v>
      </c>
      <c r="D78" s="18" t="s">
        <v>163</v>
      </c>
      <c r="E78" s="19" t="s">
        <v>14</v>
      </c>
      <c r="F78" s="20">
        <v>8</v>
      </c>
      <c r="G78" s="13">
        <v>0</v>
      </c>
      <c r="H78" s="14">
        <f t="shared" si="5"/>
        <v>0</v>
      </c>
      <c r="I78" s="14">
        <f t="shared" si="3"/>
        <v>0</v>
      </c>
      <c r="J78" s="14">
        <f t="shared" si="4"/>
        <v>0</v>
      </c>
      <c r="K78" s="22" t="s">
        <v>15</v>
      </c>
    </row>
    <row r="79" spans="1:11" s="7" customFormat="1" ht="45">
      <c r="A79" s="8">
        <v>75</v>
      </c>
      <c r="B79" s="17" t="s">
        <v>106</v>
      </c>
      <c r="C79" s="17" t="s">
        <v>164</v>
      </c>
      <c r="D79" s="18" t="s">
        <v>165</v>
      </c>
      <c r="E79" s="19" t="s">
        <v>14</v>
      </c>
      <c r="F79" s="20">
        <v>4</v>
      </c>
      <c r="G79" s="13">
        <v>0</v>
      </c>
      <c r="H79" s="14">
        <f t="shared" si="5"/>
        <v>0</v>
      </c>
      <c r="I79" s="14">
        <f t="shared" si="3"/>
        <v>0</v>
      </c>
      <c r="J79" s="14">
        <f t="shared" si="4"/>
        <v>0</v>
      </c>
      <c r="K79" s="22" t="s">
        <v>15</v>
      </c>
    </row>
    <row r="80" spans="1:11" s="7" customFormat="1" ht="33.75">
      <c r="A80" s="16">
        <v>76</v>
      </c>
      <c r="B80" s="17" t="s">
        <v>106</v>
      </c>
      <c r="C80" s="17" t="s">
        <v>166</v>
      </c>
      <c r="D80" s="18" t="s">
        <v>167</v>
      </c>
      <c r="E80" s="19" t="s">
        <v>14</v>
      </c>
      <c r="F80" s="20">
        <v>30</v>
      </c>
      <c r="G80" s="13">
        <v>0</v>
      </c>
      <c r="H80" s="14">
        <f t="shared" si="5"/>
        <v>0</v>
      </c>
      <c r="I80" s="14">
        <f t="shared" si="3"/>
        <v>0</v>
      </c>
      <c r="J80" s="14">
        <f t="shared" si="4"/>
        <v>0</v>
      </c>
      <c r="K80" s="22" t="s">
        <v>15</v>
      </c>
    </row>
    <row r="81" spans="1:11" s="7" customFormat="1" ht="22.5">
      <c r="A81" s="8">
        <v>77</v>
      </c>
      <c r="B81" s="17" t="s">
        <v>106</v>
      </c>
      <c r="C81" s="17" t="s">
        <v>168</v>
      </c>
      <c r="D81" s="18" t="s">
        <v>169</v>
      </c>
      <c r="E81" s="19" t="s">
        <v>14</v>
      </c>
      <c r="F81" s="20">
        <v>30</v>
      </c>
      <c r="G81" s="13">
        <v>0</v>
      </c>
      <c r="H81" s="14">
        <f t="shared" si="5"/>
        <v>0</v>
      </c>
      <c r="I81" s="14">
        <f t="shared" si="3"/>
        <v>0</v>
      </c>
      <c r="J81" s="14">
        <f t="shared" si="4"/>
        <v>0</v>
      </c>
      <c r="K81" s="22" t="s">
        <v>15</v>
      </c>
    </row>
    <row r="82" spans="1:11" s="7" customFormat="1" ht="22.5">
      <c r="A82" s="16">
        <v>78</v>
      </c>
      <c r="B82" s="17" t="s">
        <v>106</v>
      </c>
      <c r="C82" s="56" t="s">
        <v>170</v>
      </c>
      <c r="D82" s="57" t="s">
        <v>171</v>
      </c>
      <c r="E82" s="19" t="s">
        <v>14</v>
      </c>
      <c r="F82" s="20">
        <v>2</v>
      </c>
      <c r="G82" s="13">
        <v>0</v>
      </c>
      <c r="H82" s="14">
        <f t="shared" si="5"/>
        <v>0</v>
      </c>
      <c r="I82" s="14">
        <f t="shared" si="3"/>
        <v>0</v>
      </c>
      <c r="J82" s="14">
        <f t="shared" si="4"/>
        <v>0</v>
      </c>
      <c r="K82" s="22" t="s">
        <v>15</v>
      </c>
    </row>
    <row r="83" spans="1:11" s="7" customFormat="1" ht="33.75">
      <c r="A83" s="8">
        <v>79</v>
      </c>
      <c r="B83" s="17" t="s">
        <v>106</v>
      </c>
      <c r="C83" s="17" t="s">
        <v>172</v>
      </c>
      <c r="D83" s="18" t="s">
        <v>173</v>
      </c>
      <c r="E83" s="19" t="s">
        <v>14</v>
      </c>
      <c r="F83" s="20">
        <v>1</v>
      </c>
      <c r="G83" s="13">
        <v>0</v>
      </c>
      <c r="H83" s="14">
        <f t="shared" si="5"/>
        <v>0</v>
      </c>
      <c r="I83" s="14">
        <f t="shared" si="3"/>
        <v>0</v>
      </c>
      <c r="J83" s="14">
        <f t="shared" si="4"/>
        <v>0</v>
      </c>
      <c r="K83" s="22" t="s">
        <v>15</v>
      </c>
    </row>
    <row r="84" spans="1:11" s="7" customFormat="1" ht="22.5">
      <c r="A84" s="16">
        <v>80</v>
      </c>
      <c r="B84" s="17" t="s">
        <v>106</v>
      </c>
      <c r="C84" s="17" t="s">
        <v>174</v>
      </c>
      <c r="D84" s="18" t="s">
        <v>175</v>
      </c>
      <c r="E84" s="19" t="s">
        <v>14</v>
      </c>
      <c r="F84" s="20">
        <v>10</v>
      </c>
      <c r="G84" s="13">
        <v>0</v>
      </c>
      <c r="H84" s="14">
        <f t="shared" si="5"/>
        <v>0</v>
      </c>
      <c r="I84" s="14">
        <f t="shared" si="3"/>
        <v>0</v>
      </c>
      <c r="J84" s="14">
        <f t="shared" si="4"/>
        <v>0</v>
      </c>
      <c r="K84" s="22" t="s">
        <v>15</v>
      </c>
    </row>
    <row r="85" spans="1:11" s="7" customFormat="1" ht="12.75">
      <c r="A85" s="8">
        <v>81</v>
      </c>
      <c r="B85" s="17" t="s">
        <v>106</v>
      </c>
      <c r="C85" s="24" t="s">
        <v>176</v>
      </c>
      <c r="D85" s="29" t="s">
        <v>177</v>
      </c>
      <c r="E85" s="26" t="s">
        <v>14</v>
      </c>
      <c r="F85" s="27">
        <v>3</v>
      </c>
      <c r="G85" s="13">
        <v>0</v>
      </c>
      <c r="H85" s="14">
        <f t="shared" si="5"/>
        <v>0</v>
      </c>
      <c r="I85" s="14">
        <f t="shared" si="3"/>
        <v>0</v>
      </c>
      <c r="J85" s="14">
        <f t="shared" si="4"/>
        <v>0</v>
      </c>
      <c r="K85" s="22" t="s">
        <v>15</v>
      </c>
    </row>
    <row r="86" spans="1:11" s="7" customFormat="1" ht="19.5">
      <c r="A86" s="16">
        <v>82</v>
      </c>
      <c r="B86" s="17" t="s">
        <v>106</v>
      </c>
      <c r="C86" s="24" t="s">
        <v>178</v>
      </c>
      <c r="D86" s="29" t="s">
        <v>179</v>
      </c>
      <c r="E86" s="19" t="s">
        <v>14</v>
      </c>
      <c r="F86" s="27">
        <v>15</v>
      </c>
      <c r="G86" s="13">
        <v>0</v>
      </c>
      <c r="H86" s="14">
        <f t="shared" si="5"/>
        <v>0</v>
      </c>
      <c r="I86" s="14">
        <f t="shared" si="3"/>
        <v>0</v>
      </c>
      <c r="J86" s="14">
        <f t="shared" si="4"/>
        <v>0</v>
      </c>
      <c r="K86" s="22" t="s">
        <v>15</v>
      </c>
    </row>
    <row r="87" spans="1:11" s="7" customFormat="1" ht="22.5">
      <c r="A87" s="8">
        <v>83</v>
      </c>
      <c r="B87" s="17" t="s">
        <v>106</v>
      </c>
      <c r="C87" s="28" t="s">
        <v>180</v>
      </c>
      <c r="D87" s="33" t="s">
        <v>181</v>
      </c>
      <c r="E87" s="19" t="s">
        <v>182</v>
      </c>
      <c r="F87" s="27">
        <v>2</v>
      </c>
      <c r="G87" s="13">
        <v>0</v>
      </c>
      <c r="H87" s="14">
        <f t="shared" si="5"/>
        <v>0</v>
      </c>
      <c r="I87" s="14">
        <f t="shared" si="3"/>
        <v>0</v>
      </c>
      <c r="J87" s="14">
        <f t="shared" si="4"/>
        <v>0</v>
      </c>
      <c r="K87" s="22" t="s">
        <v>15</v>
      </c>
    </row>
    <row r="88" spans="1:11" s="7" customFormat="1" ht="19.5">
      <c r="A88" s="16">
        <v>84</v>
      </c>
      <c r="B88" s="17" t="s">
        <v>106</v>
      </c>
      <c r="C88" s="24" t="s">
        <v>183</v>
      </c>
      <c r="D88" s="29" t="s">
        <v>184</v>
      </c>
      <c r="E88" s="26" t="s">
        <v>14</v>
      </c>
      <c r="F88" s="27">
        <v>1</v>
      </c>
      <c r="G88" s="13">
        <v>0</v>
      </c>
      <c r="H88" s="14">
        <f t="shared" si="5"/>
        <v>0</v>
      </c>
      <c r="I88" s="14">
        <f t="shared" si="3"/>
        <v>0</v>
      </c>
      <c r="J88" s="14">
        <f t="shared" si="4"/>
        <v>0</v>
      </c>
      <c r="K88" s="22" t="s">
        <v>15</v>
      </c>
    </row>
    <row r="89" spans="1:11" s="7" customFormat="1" ht="29.25">
      <c r="A89" s="8">
        <v>85</v>
      </c>
      <c r="B89" s="17" t="s">
        <v>106</v>
      </c>
      <c r="C89" s="24" t="s">
        <v>185</v>
      </c>
      <c r="D89" s="29" t="s">
        <v>186</v>
      </c>
      <c r="E89" s="30" t="s">
        <v>182</v>
      </c>
      <c r="F89" s="27">
        <v>2</v>
      </c>
      <c r="G89" s="13">
        <v>0</v>
      </c>
      <c r="H89" s="14">
        <f t="shared" si="5"/>
        <v>0</v>
      </c>
      <c r="I89" s="14">
        <f t="shared" si="3"/>
        <v>0</v>
      </c>
      <c r="J89" s="14">
        <f t="shared" si="4"/>
        <v>0</v>
      </c>
      <c r="K89" s="22" t="s">
        <v>15</v>
      </c>
    </row>
    <row r="90" spans="1:11" s="7" customFormat="1" ht="29.25">
      <c r="A90" s="16">
        <v>86</v>
      </c>
      <c r="B90" s="17" t="s">
        <v>106</v>
      </c>
      <c r="C90" s="34" t="s">
        <v>187</v>
      </c>
      <c r="D90" s="29" t="s">
        <v>188</v>
      </c>
      <c r="E90" s="30" t="s">
        <v>182</v>
      </c>
      <c r="F90" s="27">
        <v>2</v>
      </c>
      <c r="G90" s="13">
        <v>0</v>
      </c>
      <c r="H90" s="14">
        <f t="shared" si="5"/>
        <v>0</v>
      </c>
      <c r="I90" s="14">
        <f t="shared" si="3"/>
        <v>0</v>
      </c>
      <c r="J90" s="14">
        <f t="shared" si="4"/>
        <v>0</v>
      </c>
      <c r="K90" s="22" t="s">
        <v>15</v>
      </c>
    </row>
    <row r="91" spans="1:11" s="7" customFormat="1" ht="29.25">
      <c r="A91" s="8">
        <v>87</v>
      </c>
      <c r="B91" s="17" t="s">
        <v>106</v>
      </c>
      <c r="C91" s="24" t="s">
        <v>189</v>
      </c>
      <c r="D91" s="29" t="s">
        <v>190</v>
      </c>
      <c r="E91" s="30" t="s">
        <v>182</v>
      </c>
      <c r="F91" s="27">
        <v>2</v>
      </c>
      <c r="G91" s="13">
        <v>0</v>
      </c>
      <c r="H91" s="14">
        <f t="shared" si="5"/>
        <v>0</v>
      </c>
      <c r="I91" s="14">
        <f t="shared" si="3"/>
        <v>0</v>
      </c>
      <c r="J91" s="14">
        <f t="shared" si="4"/>
        <v>0</v>
      </c>
      <c r="K91" s="22" t="s">
        <v>15</v>
      </c>
    </row>
    <row r="92" spans="1:11" s="7" customFormat="1" ht="19.5">
      <c r="A92" s="16">
        <v>88</v>
      </c>
      <c r="B92" s="17" t="s">
        <v>106</v>
      </c>
      <c r="C92" s="24" t="s">
        <v>191</v>
      </c>
      <c r="D92" s="29" t="s">
        <v>192</v>
      </c>
      <c r="E92" s="30" t="s">
        <v>182</v>
      </c>
      <c r="F92" s="27">
        <v>3</v>
      </c>
      <c r="G92" s="13">
        <v>0</v>
      </c>
      <c r="H92" s="14">
        <f t="shared" si="5"/>
        <v>0</v>
      </c>
      <c r="I92" s="14">
        <f t="shared" si="3"/>
        <v>0</v>
      </c>
      <c r="J92" s="14">
        <f t="shared" si="4"/>
        <v>0</v>
      </c>
      <c r="K92" s="22" t="s">
        <v>15</v>
      </c>
    </row>
    <row r="93" spans="1:11" s="7" customFormat="1" ht="33.75">
      <c r="A93" s="8">
        <v>89</v>
      </c>
      <c r="B93" s="17" t="s">
        <v>106</v>
      </c>
      <c r="C93" s="24" t="s">
        <v>193</v>
      </c>
      <c r="D93" s="18" t="s">
        <v>194</v>
      </c>
      <c r="E93" s="19" t="s">
        <v>195</v>
      </c>
      <c r="F93" s="27">
        <v>3</v>
      </c>
      <c r="G93" s="13">
        <v>0</v>
      </c>
      <c r="H93" s="14">
        <f t="shared" si="5"/>
        <v>0</v>
      </c>
      <c r="I93" s="14">
        <f t="shared" si="3"/>
        <v>0</v>
      </c>
      <c r="J93" s="14">
        <f t="shared" si="4"/>
        <v>0</v>
      </c>
      <c r="K93" s="22" t="s">
        <v>15</v>
      </c>
    </row>
    <row r="94" spans="1:11" s="7" customFormat="1" ht="56.25">
      <c r="A94" s="16">
        <v>90</v>
      </c>
      <c r="B94" s="17" t="s">
        <v>106</v>
      </c>
      <c r="C94" s="28" t="s">
        <v>196</v>
      </c>
      <c r="D94" s="18" t="s">
        <v>197</v>
      </c>
      <c r="E94" s="19" t="s">
        <v>195</v>
      </c>
      <c r="F94" s="27">
        <v>2</v>
      </c>
      <c r="G94" s="13">
        <v>0</v>
      </c>
      <c r="H94" s="14">
        <f t="shared" si="5"/>
        <v>0</v>
      </c>
      <c r="I94" s="14">
        <f t="shared" si="3"/>
        <v>0</v>
      </c>
      <c r="J94" s="14">
        <f t="shared" si="4"/>
        <v>0</v>
      </c>
      <c r="K94" s="22" t="s">
        <v>15</v>
      </c>
    </row>
    <row r="95" spans="1:11" s="7" customFormat="1" ht="56.25">
      <c r="A95" s="8">
        <v>91</v>
      </c>
      <c r="B95" s="17" t="s">
        <v>106</v>
      </c>
      <c r="C95" s="28" t="s">
        <v>198</v>
      </c>
      <c r="D95" s="18" t="s">
        <v>199</v>
      </c>
      <c r="E95" s="19" t="s">
        <v>195</v>
      </c>
      <c r="F95" s="27">
        <v>2</v>
      </c>
      <c r="G95" s="13">
        <v>0</v>
      </c>
      <c r="H95" s="14">
        <f t="shared" si="5"/>
        <v>0</v>
      </c>
      <c r="I95" s="14">
        <f t="shared" si="3"/>
        <v>0</v>
      </c>
      <c r="J95" s="14">
        <f t="shared" si="4"/>
        <v>0</v>
      </c>
      <c r="K95" s="22" t="s">
        <v>15</v>
      </c>
    </row>
    <row r="96" spans="1:11" s="7" customFormat="1" ht="56.25">
      <c r="A96" s="16">
        <v>92</v>
      </c>
      <c r="B96" s="17" t="s">
        <v>106</v>
      </c>
      <c r="C96" s="28" t="s">
        <v>200</v>
      </c>
      <c r="D96" s="18" t="s">
        <v>201</v>
      </c>
      <c r="E96" s="19" t="s">
        <v>195</v>
      </c>
      <c r="F96" s="27">
        <v>2</v>
      </c>
      <c r="G96" s="13">
        <v>0</v>
      </c>
      <c r="H96" s="14">
        <f t="shared" si="5"/>
        <v>0</v>
      </c>
      <c r="I96" s="14">
        <f t="shared" si="3"/>
        <v>0</v>
      </c>
      <c r="J96" s="14">
        <f t="shared" si="4"/>
        <v>0</v>
      </c>
      <c r="K96" s="22" t="s">
        <v>15</v>
      </c>
    </row>
    <row r="97" spans="1:11" ht="22.5">
      <c r="A97" s="8">
        <v>93</v>
      </c>
      <c r="B97" s="17" t="s">
        <v>202</v>
      </c>
      <c r="C97" s="56" t="s">
        <v>203</v>
      </c>
      <c r="D97" s="57" t="s">
        <v>204</v>
      </c>
      <c r="E97" s="19" t="s">
        <v>14</v>
      </c>
      <c r="F97" s="20">
        <v>5</v>
      </c>
      <c r="G97" s="13">
        <v>0</v>
      </c>
      <c r="H97" s="14">
        <f t="shared" si="5"/>
        <v>0</v>
      </c>
      <c r="I97" s="14">
        <f t="shared" si="3"/>
        <v>0</v>
      </c>
      <c r="J97" s="14">
        <f t="shared" si="4"/>
        <v>0</v>
      </c>
      <c r="K97" s="22" t="s">
        <v>15</v>
      </c>
    </row>
    <row r="98" spans="1:11" s="7" customFormat="1" ht="22.5">
      <c r="A98" s="16">
        <v>94</v>
      </c>
      <c r="B98" s="17" t="s">
        <v>202</v>
      </c>
      <c r="C98" s="56" t="s">
        <v>205</v>
      </c>
      <c r="D98" s="57" t="s">
        <v>206</v>
      </c>
      <c r="E98" s="19" t="s">
        <v>14</v>
      </c>
      <c r="F98" s="20">
        <v>5</v>
      </c>
      <c r="G98" s="13">
        <v>0</v>
      </c>
      <c r="H98" s="14">
        <f t="shared" si="5"/>
        <v>0</v>
      </c>
      <c r="I98" s="14">
        <f t="shared" si="3"/>
        <v>0</v>
      </c>
      <c r="J98" s="14">
        <f t="shared" si="4"/>
        <v>0</v>
      </c>
      <c r="K98" s="22" t="s">
        <v>15</v>
      </c>
    </row>
    <row r="99" spans="1:11" s="7" customFormat="1" ht="33.75">
      <c r="A99" s="8">
        <v>95</v>
      </c>
      <c r="B99" s="17" t="s">
        <v>202</v>
      </c>
      <c r="C99" s="17" t="s">
        <v>207</v>
      </c>
      <c r="D99" s="18" t="s">
        <v>208</v>
      </c>
      <c r="E99" s="19" t="s">
        <v>14</v>
      </c>
      <c r="F99" s="20">
        <v>2</v>
      </c>
      <c r="G99" s="13">
        <v>0</v>
      </c>
      <c r="H99" s="14">
        <f t="shared" si="5"/>
        <v>0</v>
      </c>
      <c r="I99" s="14">
        <f t="shared" si="3"/>
        <v>0</v>
      </c>
      <c r="J99" s="14">
        <f t="shared" si="4"/>
        <v>0</v>
      </c>
      <c r="K99" s="22" t="s">
        <v>15</v>
      </c>
    </row>
    <row r="100" spans="1:11" s="7" customFormat="1" ht="22.5">
      <c r="A100" s="16">
        <v>96</v>
      </c>
      <c r="B100" s="17" t="s">
        <v>202</v>
      </c>
      <c r="C100" s="17" t="s">
        <v>209</v>
      </c>
      <c r="D100" s="18" t="s">
        <v>210</v>
      </c>
      <c r="E100" s="19" t="s">
        <v>14</v>
      </c>
      <c r="F100" s="20">
        <v>3</v>
      </c>
      <c r="G100" s="13">
        <v>0</v>
      </c>
      <c r="H100" s="14">
        <f t="shared" si="5"/>
        <v>0</v>
      </c>
      <c r="I100" s="14">
        <f t="shared" si="3"/>
        <v>0</v>
      </c>
      <c r="J100" s="14">
        <f t="shared" si="4"/>
        <v>0</v>
      </c>
      <c r="K100" s="22" t="s">
        <v>15</v>
      </c>
    </row>
    <row r="101" spans="1:11" s="7" customFormat="1" ht="22.5">
      <c r="A101" s="8">
        <v>97</v>
      </c>
      <c r="B101" s="17" t="s">
        <v>202</v>
      </c>
      <c r="C101" s="17" t="s">
        <v>211</v>
      </c>
      <c r="D101" s="18" t="s">
        <v>212</v>
      </c>
      <c r="E101" s="19" t="s">
        <v>14</v>
      </c>
      <c r="F101" s="20">
        <v>3</v>
      </c>
      <c r="G101" s="13">
        <v>0</v>
      </c>
      <c r="H101" s="14">
        <f t="shared" si="5"/>
        <v>0</v>
      </c>
      <c r="I101" s="14">
        <f t="shared" si="3"/>
        <v>0</v>
      </c>
      <c r="J101" s="14">
        <f t="shared" si="4"/>
        <v>0</v>
      </c>
      <c r="K101" s="22" t="s">
        <v>15</v>
      </c>
    </row>
    <row r="102" spans="1:11" s="7" customFormat="1" ht="22.5">
      <c r="A102" s="16">
        <v>98</v>
      </c>
      <c r="B102" s="17" t="s">
        <v>202</v>
      </c>
      <c r="C102" s="17" t="s">
        <v>213</v>
      </c>
      <c r="D102" s="18" t="s">
        <v>214</v>
      </c>
      <c r="E102" s="19" t="s">
        <v>14</v>
      </c>
      <c r="F102" s="20">
        <v>3</v>
      </c>
      <c r="G102" s="13">
        <v>0</v>
      </c>
      <c r="H102" s="14">
        <f t="shared" si="5"/>
        <v>0</v>
      </c>
      <c r="I102" s="14">
        <f t="shared" si="3"/>
        <v>0</v>
      </c>
      <c r="J102" s="14">
        <f t="shared" si="4"/>
        <v>0</v>
      </c>
      <c r="K102" s="22" t="s">
        <v>15</v>
      </c>
    </row>
    <row r="103" spans="1:11" s="7" customFormat="1" ht="22.5">
      <c r="A103" s="8">
        <v>99</v>
      </c>
      <c r="B103" s="17" t="s">
        <v>202</v>
      </c>
      <c r="C103" s="56" t="s">
        <v>215</v>
      </c>
      <c r="D103" s="57" t="s">
        <v>216</v>
      </c>
      <c r="E103" s="19" t="s">
        <v>14</v>
      </c>
      <c r="F103" s="20">
        <v>3</v>
      </c>
      <c r="G103" s="13">
        <v>0</v>
      </c>
      <c r="H103" s="14">
        <f t="shared" si="5"/>
        <v>0</v>
      </c>
      <c r="I103" s="14">
        <f t="shared" si="3"/>
        <v>0</v>
      </c>
      <c r="J103" s="14">
        <f t="shared" si="4"/>
        <v>0</v>
      </c>
      <c r="K103" s="22" t="s">
        <v>15</v>
      </c>
    </row>
    <row r="104" spans="1:11" s="7" customFormat="1" ht="22.5">
      <c r="A104" s="16">
        <v>100</v>
      </c>
      <c r="B104" s="17" t="s">
        <v>202</v>
      </c>
      <c r="C104" s="56" t="s">
        <v>217</v>
      </c>
      <c r="D104" s="57" t="s">
        <v>218</v>
      </c>
      <c r="E104" s="19" t="s">
        <v>14</v>
      </c>
      <c r="F104" s="20">
        <v>3</v>
      </c>
      <c r="G104" s="13">
        <v>0</v>
      </c>
      <c r="H104" s="14">
        <f t="shared" si="5"/>
        <v>0</v>
      </c>
      <c r="I104" s="14">
        <f t="shared" si="3"/>
        <v>0</v>
      </c>
      <c r="J104" s="14">
        <f t="shared" si="4"/>
        <v>0</v>
      </c>
      <c r="K104" s="22" t="s">
        <v>15</v>
      </c>
    </row>
    <row r="105" spans="1:11" s="7" customFormat="1" ht="12.75">
      <c r="A105" s="8">
        <v>101</v>
      </c>
      <c r="B105" s="17" t="s">
        <v>202</v>
      </c>
      <c r="C105" s="56" t="s">
        <v>301</v>
      </c>
      <c r="D105" s="57" t="s">
        <v>302</v>
      </c>
      <c r="E105" s="19" t="s">
        <v>14</v>
      </c>
      <c r="F105" s="20">
        <v>6</v>
      </c>
      <c r="G105" s="13">
        <v>0</v>
      </c>
      <c r="H105" s="14">
        <f t="shared" si="5"/>
        <v>0</v>
      </c>
      <c r="I105" s="14">
        <f t="shared" si="3"/>
        <v>0</v>
      </c>
      <c r="J105" s="14">
        <f t="shared" si="4"/>
        <v>0</v>
      </c>
      <c r="K105" s="22" t="s">
        <v>15</v>
      </c>
    </row>
    <row r="106" spans="1:11" s="7" customFormat="1" ht="12.75">
      <c r="A106" s="16">
        <v>102</v>
      </c>
      <c r="B106" s="17" t="s">
        <v>202</v>
      </c>
      <c r="C106" s="56" t="s">
        <v>303</v>
      </c>
      <c r="D106" s="57" t="s">
        <v>304</v>
      </c>
      <c r="E106" s="19" t="s">
        <v>14</v>
      </c>
      <c r="F106" s="20">
        <v>6</v>
      </c>
      <c r="G106" s="13">
        <v>0</v>
      </c>
      <c r="H106" s="14">
        <f t="shared" si="5"/>
        <v>0</v>
      </c>
      <c r="I106" s="14">
        <f t="shared" si="3"/>
        <v>0</v>
      </c>
      <c r="J106" s="14">
        <f t="shared" si="4"/>
        <v>0</v>
      </c>
      <c r="K106" s="22" t="s">
        <v>15</v>
      </c>
    </row>
    <row r="107" spans="1:11" s="7" customFormat="1" ht="12.75">
      <c r="A107" s="8">
        <v>103</v>
      </c>
      <c r="B107" s="17" t="s">
        <v>202</v>
      </c>
      <c r="C107" s="56" t="s">
        <v>305</v>
      </c>
      <c r="D107" s="57" t="s">
        <v>306</v>
      </c>
      <c r="E107" s="19" t="s">
        <v>14</v>
      </c>
      <c r="F107" s="20">
        <v>6</v>
      </c>
      <c r="G107" s="13">
        <v>0</v>
      </c>
      <c r="H107" s="14">
        <f t="shared" si="5"/>
        <v>0</v>
      </c>
      <c r="I107" s="14">
        <f t="shared" si="3"/>
        <v>0</v>
      </c>
      <c r="J107" s="14">
        <f t="shared" si="4"/>
        <v>0</v>
      </c>
      <c r="K107" s="22" t="s">
        <v>15</v>
      </c>
    </row>
    <row r="108" spans="1:11" s="7" customFormat="1" ht="12.75">
      <c r="A108" s="16">
        <v>104</v>
      </c>
      <c r="B108" s="17" t="s">
        <v>202</v>
      </c>
      <c r="C108" s="56" t="s">
        <v>307</v>
      </c>
      <c r="D108" s="57" t="s">
        <v>308</v>
      </c>
      <c r="E108" s="19" t="s">
        <v>14</v>
      </c>
      <c r="F108" s="20">
        <v>6</v>
      </c>
      <c r="G108" s="13">
        <v>0</v>
      </c>
      <c r="H108" s="14">
        <f t="shared" si="5"/>
        <v>0</v>
      </c>
      <c r="I108" s="14">
        <f t="shared" si="3"/>
        <v>0</v>
      </c>
      <c r="J108" s="14">
        <f t="shared" si="4"/>
        <v>0</v>
      </c>
      <c r="K108" s="22" t="s">
        <v>15</v>
      </c>
    </row>
    <row r="109" spans="1:11" s="7" customFormat="1" ht="22.5">
      <c r="A109" s="8">
        <v>105</v>
      </c>
      <c r="B109" s="17" t="s">
        <v>202</v>
      </c>
      <c r="C109" s="56" t="s">
        <v>309</v>
      </c>
      <c r="D109" s="57" t="s">
        <v>310</v>
      </c>
      <c r="E109" s="19" t="s">
        <v>14</v>
      </c>
      <c r="F109" s="20">
        <v>2</v>
      </c>
      <c r="G109" s="13">
        <v>0</v>
      </c>
      <c r="H109" s="14">
        <f t="shared" si="5"/>
        <v>0</v>
      </c>
      <c r="I109" s="14">
        <f t="shared" si="3"/>
        <v>0</v>
      </c>
      <c r="J109" s="14">
        <f t="shared" si="4"/>
        <v>0</v>
      </c>
      <c r="K109" s="22" t="s">
        <v>15</v>
      </c>
    </row>
    <row r="110" spans="1:11" s="7" customFormat="1" ht="22.5">
      <c r="A110" s="16">
        <v>106</v>
      </c>
      <c r="B110" s="17" t="s">
        <v>202</v>
      </c>
      <c r="C110" s="56" t="s">
        <v>311</v>
      </c>
      <c r="D110" s="57" t="s">
        <v>312</v>
      </c>
      <c r="E110" s="19" t="s">
        <v>14</v>
      </c>
      <c r="F110" s="20">
        <v>2</v>
      </c>
      <c r="G110" s="13">
        <v>0</v>
      </c>
      <c r="H110" s="14">
        <f t="shared" si="5"/>
        <v>0</v>
      </c>
      <c r="I110" s="14">
        <f t="shared" si="3"/>
        <v>0</v>
      </c>
      <c r="J110" s="14">
        <f t="shared" si="4"/>
        <v>0</v>
      </c>
      <c r="K110" s="22" t="s">
        <v>15</v>
      </c>
    </row>
    <row r="111" spans="1:11" s="7" customFormat="1" ht="22.5">
      <c r="A111" s="8">
        <v>107</v>
      </c>
      <c r="B111" s="17" t="s">
        <v>202</v>
      </c>
      <c r="C111" s="56" t="s">
        <v>313</v>
      </c>
      <c r="D111" s="57" t="s">
        <v>314</v>
      </c>
      <c r="E111" s="19" t="s">
        <v>14</v>
      </c>
      <c r="F111" s="20">
        <v>2</v>
      </c>
      <c r="G111" s="13">
        <v>0</v>
      </c>
      <c r="H111" s="14">
        <f t="shared" si="5"/>
        <v>0</v>
      </c>
      <c r="I111" s="14">
        <f t="shared" si="3"/>
        <v>0</v>
      </c>
      <c r="J111" s="14">
        <f t="shared" si="4"/>
        <v>0</v>
      </c>
      <c r="K111" s="22" t="s">
        <v>15</v>
      </c>
    </row>
    <row r="112" spans="1:11" s="7" customFormat="1" ht="22.5">
      <c r="A112" s="16">
        <v>108</v>
      </c>
      <c r="B112" s="17" t="s">
        <v>202</v>
      </c>
      <c r="C112" s="17" t="s">
        <v>219</v>
      </c>
      <c r="D112" s="18" t="s">
        <v>220</v>
      </c>
      <c r="E112" s="19" t="s">
        <v>14</v>
      </c>
      <c r="F112" s="20">
        <v>4</v>
      </c>
      <c r="G112" s="13">
        <v>0</v>
      </c>
      <c r="H112" s="14">
        <f t="shared" si="5"/>
        <v>0</v>
      </c>
      <c r="I112" s="14">
        <f t="shared" si="3"/>
        <v>0</v>
      </c>
      <c r="J112" s="14">
        <f t="shared" si="4"/>
        <v>0</v>
      </c>
      <c r="K112" s="22" t="s">
        <v>15</v>
      </c>
    </row>
    <row r="113" spans="1:11" s="7" customFormat="1" ht="33.75">
      <c r="A113" s="8">
        <v>109</v>
      </c>
      <c r="B113" s="17" t="s">
        <v>202</v>
      </c>
      <c r="C113" s="17" t="s">
        <v>221</v>
      </c>
      <c r="D113" s="18" t="s">
        <v>222</v>
      </c>
      <c r="E113" s="19" t="s">
        <v>14</v>
      </c>
      <c r="F113" s="20">
        <v>1</v>
      </c>
      <c r="G113" s="13">
        <v>0</v>
      </c>
      <c r="H113" s="14">
        <f t="shared" si="5"/>
        <v>0</v>
      </c>
      <c r="I113" s="14">
        <f t="shared" si="3"/>
        <v>0</v>
      </c>
      <c r="J113" s="14">
        <f t="shared" si="4"/>
        <v>0</v>
      </c>
      <c r="K113" s="22" t="s">
        <v>15</v>
      </c>
    </row>
    <row r="114" spans="1:11" s="7" customFormat="1" ht="45">
      <c r="A114" s="16">
        <v>110</v>
      </c>
      <c r="B114" s="17" t="s">
        <v>202</v>
      </c>
      <c r="C114" s="17" t="s">
        <v>223</v>
      </c>
      <c r="D114" s="18" t="s">
        <v>224</v>
      </c>
      <c r="E114" s="19" t="s">
        <v>14</v>
      </c>
      <c r="F114" s="20">
        <v>1</v>
      </c>
      <c r="G114" s="13">
        <v>0</v>
      </c>
      <c r="H114" s="14">
        <f t="shared" si="5"/>
        <v>0</v>
      </c>
      <c r="I114" s="14">
        <f t="shared" si="3"/>
        <v>0</v>
      </c>
      <c r="J114" s="14">
        <f t="shared" si="4"/>
        <v>0</v>
      </c>
      <c r="K114" s="22" t="s">
        <v>15</v>
      </c>
    </row>
    <row r="115" spans="1:11" s="7" customFormat="1" ht="33.75">
      <c r="A115" s="8">
        <v>111</v>
      </c>
      <c r="B115" s="17" t="s">
        <v>202</v>
      </c>
      <c r="C115" s="17" t="s">
        <v>225</v>
      </c>
      <c r="D115" s="18" t="s">
        <v>226</v>
      </c>
      <c r="E115" s="19" t="s">
        <v>14</v>
      </c>
      <c r="F115" s="20">
        <v>2</v>
      </c>
      <c r="G115" s="13">
        <v>0</v>
      </c>
      <c r="H115" s="14">
        <f t="shared" si="5"/>
        <v>0</v>
      </c>
      <c r="I115" s="14">
        <f t="shared" si="3"/>
        <v>0</v>
      </c>
      <c r="J115" s="14">
        <f t="shared" si="4"/>
        <v>0</v>
      </c>
      <c r="K115" s="22" t="s">
        <v>15</v>
      </c>
    </row>
    <row r="116" spans="1:11" s="7" customFormat="1" ht="22.5">
      <c r="A116" s="16">
        <v>112</v>
      </c>
      <c r="B116" s="17" t="s">
        <v>202</v>
      </c>
      <c r="C116" s="17" t="s">
        <v>227</v>
      </c>
      <c r="D116" s="18" t="s">
        <v>228</v>
      </c>
      <c r="E116" s="19" t="s">
        <v>14</v>
      </c>
      <c r="F116" s="20">
        <v>1</v>
      </c>
      <c r="G116" s="13">
        <v>0</v>
      </c>
      <c r="H116" s="14">
        <f t="shared" si="5"/>
        <v>0</v>
      </c>
      <c r="I116" s="14">
        <f t="shared" si="3"/>
        <v>0</v>
      </c>
      <c r="J116" s="14">
        <f t="shared" si="4"/>
        <v>0</v>
      </c>
      <c r="K116" s="22" t="s">
        <v>15</v>
      </c>
    </row>
    <row r="117" spans="1:11" s="7" customFormat="1" ht="22.5">
      <c r="A117" s="8">
        <v>113</v>
      </c>
      <c r="B117" s="17" t="s">
        <v>202</v>
      </c>
      <c r="C117" s="17" t="s">
        <v>229</v>
      </c>
      <c r="D117" s="18" t="s">
        <v>230</v>
      </c>
      <c r="E117" s="19" t="s">
        <v>14</v>
      </c>
      <c r="F117" s="20">
        <v>2</v>
      </c>
      <c r="G117" s="13">
        <v>0</v>
      </c>
      <c r="H117" s="14">
        <f t="shared" si="5"/>
        <v>0</v>
      </c>
      <c r="I117" s="14">
        <f t="shared" si="3"/>
        <v>0</v>
      </c>
      <c r="J117" s="14">
        <f t="shared" si="4"/>
        <v>0</v>
      </c>
      <c r="K117" s="22" t="s">
        <v>15</v>
      </c>
    </row>
    <row r="118" spans="1:11" s="7" customFormat="1" ht="33.75">
      <c r="A118" s="16">
        <v>114</v>
      </c>
      <c r="B118" s="17" t="s">
        <v>202</v>
      </c>
      <c r="C118" s="17" t="s">
        <v>231</v>
      </c>
      <c r="D118" s="18" t="s">
        <v>232</v>
      </c>
      <c r="E118" s="19" t="s">
        <v>14</v>
      </c>
      <c r="F118" s="20">
        <v>3</v>
      </c>
      <c r="G118" s="13">
        <v>0</v>
      </c>
      <c r="H118" s="14">
        <f t="shared" si="5"/>
        <v>0</v>
      </c>
      <c r="I118" s="14">
        <f t="shared" si="3"/>
        <v>0</v>
      </c>
      <c r="J118" s="14">
        <f t="shared" si="4"/>
        <v>0</v>
      </c>
      <c r="K118" s="22" t="s">
        <v>15</v>
      </c>
    </row>
    <row r="119" spans="1:11" s="7" customFormat="1" ht="45">
      <c r="A119" s="8">
        <v>115</v>
      </c>
      <c r="B119" s="17" t="s">
        <v>202</v>
      </c>
      <c r="C119" s="17" t="s">
        <v>233</v>
      </c>
      <c r="D119" s="18" t="s">
        <v>234</v>
      </c>
      <c r="E119" s="19" t="s">
        <v>14</v>
      </c>
      <c r="F119" s="20">
        <v>2</v>
      </c>
      <c r="G119" s="13">
        <v>0</v>
      </c>
      <c r="H119" s="14">
        <f t="shared" si="5"/>
        <v>0</v>
      </c>
      <c r="I119" s="14">
        <f t="shared" si="3"/>
        <v>0</v>
      </c>
      <c r="J119" s="14">
        <f t="shared" si="4"/>
        <v>0</v>
      </c>
      <c r="K119" s="22" t="s">
        <v>15</v>
      </c>
    </row>
    <row r="120" spans="1:11" s="7" customFormat="1" ht="33.75">
      <c r="A120" s="16">
        <v>116</v>
      </c>
      <c r="B120" s="17" t="s">
        <v>202</v>
      </c>
      <c r="C120" s="17" t="s">
        <v>235</v>
      </c>
      <c r="D120" s="18" t="s">
        <v>236</v>
      </c>
      <c r="E120" s="19" t="s">
        <v>14</v>
      </c>
      <c r="F120" s="20">
        <v>2</v>
      </c>
      <c r="G120" s="13">
        <v>0</v>
      </c>
      <c r="H120" s="14">
        <f t="shared" si="5"/>
        <v>0</v>
      </c>
      <c r="I120" s="14">
        <f t="shared" si="3"/>
        <v>0</v>
      </c>
      <c r="J120" s="14">
        <f t="shared" si="4"/>
        <v>0</v>
      </c>
      <c r="K120" s="22" t="s">
        <v>15</v>
      </c>
    </row>
    <row r="121" spans="1:11" s="7" customFormat="1" ht="22.5">
      <c r="A121" s="8">
        <v>117</v>
      </c>
      <c r="B121" s="17" t="s">
        <v>202</v>
      </c>
      <c r="C121" s="56" t="s">
        <v>237</v>
      </c>
      <c r="D121" s="57" t="s">
        <v>238</v>
      </c>
      <c r="E121" s="19" t="s">
        <v>14</v>
      </c>
      <c r="F121" s="20">
        <v>3</v>
      </c>
      <c r="G121" s="13">
        <v>0</v>
      </c>
      <c r="H121" s="14">
        <f t="shared" si="5"/>
        <v>0</v>
      </c>
      <c r="I121" s="14">
        <f t="shared" si="3"/>
        <v>0</v>
      </c>
      <c r="J121" s="14">
        <f t="shared" si="4"/>
        <v>0</v>
      </c>
      <c r="K121" s="22" t="s">
        <v>15</v>
      </c>
    </row>
    <row r="122" spans="1:11" s="7" customFormat="1" ht="33.75">
      <c r="A122" s="16">
        <v>118</v>
      </c>
      <c r="B122" s="17" t="s">
        <v>202</v>
      </c>
      <c r="C122" s="56" t="s">
        <v>239</v>
      </c>
      <c r="D122" s="35" t="s">
        <v>240</v>
      </c>
      <c r="E122" s="19" t="s">
        <v>14</v>
      </c>
      <c r="F122" s="20">
        <v>3</v>
      </c>
      <c r="G122" s="13">
        <v>0</v>
      </c>
      <c r="H122" s="14">
        <f t="shared" si="5"/>
        <v>0</v>
      </c>
      <c r="I122" s="14">
        <f t="shared" si="3"/>
        <v>0</v>
      </c>
      <c r="J122" s="14">
        <f t="shared" si="4"/>
        <v>0</v>
      </c>
      <c r="K122" s="22" t="s">
        <v>15</v>
      </c>
    </row>
    <row r="123" spans="1:11" s="7" customFormat="1" ht="22.5">
      <c r="A123" s="8">
        <v>119</v>
      </c>
      <c r="B123" s="17" t="s">
        <v>202</v>
      </c>
      <c r="C123" s="56" t="s">
        <v>241</v>
      </c>
      <c r="D123" s="35" t="s">
        <v>242</v>
      </c>
      <c r="E123" s="19" t="s">
        <v>14</v>
      </c>
      <c r="F123" s="20">
        <v>3</v>
      </c>
      <c r="G123" s="13">
        <v>0</v>
      </c>
      <c r="H123" s="14">
        <f t="shared" si="5"/>
        <v>0</v>
      </c>
      <c r="I123" s="14">
        <f t="shared" si="3"/>
        <v>0</v>
      </c>
      <c r="J123" s="14">
        <f t="shared" si="4"/>
        <v>0</v>
      </c>
      <c r="K123" s="22" t="s">
        <v>15</v>
      </c>
    </row>
    <row r="124" spans="1:11" s="7" customFormat="1" ht="22.5">
      <c r="A124" s="16">
        <v>120</v>
      </c>
      <c r="B124" s="17" t="s">
        <v>202</v>
      </c>
      <c r="C124" s="56" t="s">
        <v>243</v>
      </c>
      <c r="D124" s="35" t="s">
        <v>244</v>
      </c>
      <c r="E124" s="19" t="s">
        <v>14</v>
      </c>
      <c r="F124" s="20">
        <v>3</v>
      </c>
      <c r="G124" s="13">
        <v>0</v>
      </c>
      <c r="H124" s="14">
        <f t="shared" si="5"/>
        <v>0</v>
      </c>
      <c r="I124" s="14">
        <f t="shared" si="3"/>
        <v>0</v>
      </c>
      <c r="J124" s="14">
        <f t="shared" si="4"/>
        <v>0</v>
      </c>
      <c r="K124" s="22" t="s">
        <v>15</v>
      </c>
    </row>
    <row r="125" spans="1:11" s="7" customFormat="1" ht="22.5">
      <c r="A125" s="8">
        <v>121</v>
      </c>
      <c r="B125" s="17" t="s">
        <v>202</v>
      </c>
      <c r="C125" s="56" t="s">
        <v>245</v>
      </c>
      <c r="D125" s="35" t="s">
        <v>246</v>
      </c>
      <c r="E125" s="19" t="s">
        <v>14</v>
      </c>
      <c r="F125" s="20">
        <v>3</v>
      </c>
      <c r="G125" s="13">
        <v>0</v>
      </c>
      <c r="H125" s="14">
        <f t="shared" si="5"/>
        <v>0</v>
      </c>
      <c r="I125" s="14">
        <f t="shared" si="3"/>
        <v>0</v>
      </c>
      <c r="J125" s="14">
        <f t="shared" si="4"/>
        <v>0</v>
      </c>
      <c r="K125" s="22" t="s">
        <v>15</v>
      </c>
    </row>
    <row r="126" spans="1:11" s="7" customFormat="1" ht="22.5">
      <c r="A126" s="16">
        <v>122</v>
      </c>
      <c r="B126" s="17" t="s">
        <v>202</v>
      </c>
      <c r="C126" s="56" t="s">
        <v>247</v>
      </c>
      <c r="D126" s="57" t="s">
        <v>248</v>
      </c>
      <c r="E126" s="19" t="s">
        <v>14</v>
      </c>
      <c r="F126" s="20">
        <v>3</v>
      </c>
      <c r="G126" s="13">
        <v>0</v>
      </c>
      <c r="H126" s="14">
        <f t="shared" si="5"/>
        <v>0</v>
      </c>
      <c r="I126" s="14">
        <f t="shared" si="3"/>
        <v>0</v>
      </c>
      <c r="J126" s="14">
        <f t="shared" si="4"/>
        <v>0</v>
      </c>
      <c r="K126" s="22" t="s">
        <v>15</v>
      </c>
    </row>
    <row r="127" spans="1:11" s="7" customFormat="1" ht="45">
      <c r="A127" s="8">
        <v>123</v>
      </c>
      <c r="B127" s="17" t="s">
        <v>202</v>
      </c>
      <c r="C127" s="17" t="s">
        <v>249</v>
      </c>
      <c r="D127" s="18" t="s">
        <v>250</v>
      </c>
      <c r="E127" s="19" t="s">
        <v>14</v>
      </c>
      <c r="F127" s="20">
        <v>8</v>
      </c>
      <c r="G127" s="13">
        <v>0</v>
      </c>
      <c r="H127" s="14">
        <f t="shared" si="5"/>
        <v>0</v>
      </c>
      <c r="I127" s="14">
        <f t="shared" si="3"/>
        <v>0</v>
      </c>
      <c r="J127" s="14">
        <f t="shared" si="4"/>
        <v>0</v>
      </c>
      <c r="K127" s="22" t="s">
        <v>15</v>
      </c>
    </row>
    <row r="128" spans="1:11" s="7" customFormat="1" ht="22.5">
      <c r="A128" s="16">
        <v>124</v>
      </c>
      <c r="B128" s="17" t="s">
        <v>202</v>
      </c>
      <c r="C128" s="17" t="s">
        <v>251</v>
      </c>
      <c r="D128" s="18" t="s">
        <v>252</v>
      </c>
      <c r="E128" s="19" t="s">
        <v>14</v>
      </c>
      <c r="F128" s="20">
        <v>1</v>
      </c>
      <c r="G128" s="13">
        <v>0</v>
      </c>
      <c r="H128" s="14">
        <f t="shared" si="5"/>
        <v>0</v>
      </c>
      <c r="I128" s="14">
        <f t="shared" si="3"/>
        <v>0</v>
      </c>
      <c r="J128" s="14">
        <f t="shared" si="4"/>
        <v>0</v>
      </c>
      <c r="K128" s="22" t="s">
        <v>15</v>
      </c>
    </row>
    <row r="129" spans="1:11" s="7" customFormat="1" ht="33.75">
      <c r="A129" s="8">
        <v>125</v>
      </c>
      <c r="B129" s="17" t="s">
        <v>202</v>
      </c>
      <c r="C129" s="17" t="s">
        <v>253</v>
      </c>
      <c r="D129" s="18" t="s">
        <v>254</v>
      </c>
      <c r="E129" s="19" t="s">
        <v>14</v>
      </c>
      <c r="F129" s="20">
        <v>4</v>
      </c>
      <c r="G129" s="13">
        <v>0</v>
      </c>
      <c r="H129" s="14">
        <f t="shared" si="5"/>
        <v>0</v>
      </c>
      <c r="I129" s="14">
        <f t="shared" si="3"/>
        <v>0</v>
      </c>
      <c r="J129" s="14">
        <f t="shared" si="4"/>
        <v>0</v>
      </c>
      <c r="K129" s="22" t="s">
        <v>15</v>
      </c>
    </row>
    <row r="130" spans="1:11" s="7" customFormat="1" ht="22.5">
      <c r="A130" s="16">
        <v>126</v>
      </c>
      <c r="B130" s="17" t="s">
        <v>202</v>
      </c>
      <c r="C130" s="56" t="s">
        <v>255</v>
      </c>
      <c r="D130" s="57" t="s">
        <v>256</v>
      </c>
      <c r="E130" s="19" t="s">
        <v>14</v>
      </c>
      <c r="F130" s="20">
        <v>1</v>
      </c>
      <c r="G130" s="13">
        <v>0</v>
      </c>
      <c r="H130" s="14">
        <f t="shared" si="5"/>
        <v>0</v>
      </c>
      <c r="I130" s="14">
        <f t="shared" si="3"/>
        <v>0</v>
      </c>
      <c r="J130" s="14">
        <f t="shared" si="4"/>
        <v>0</v>
      </c>
      <c r="K130" s="22" t="s">
        <v>15</v>
      </c>
    </row>
    <row r="131" spans="1:11" s="7" customFormat="1" ht="33.75">
      <c r="A131" s="8">
        <v>127</v>
      </c>
      <c r="B131" s="17" t="s">
        <v>202</v>
      </c>
      <c r="C131" s="56" t="s">
        <v>257</v>
      </c>
      <c r="D131" s="57" t="s">
        <v>258</v>
      </c>
      <c r="E131" s="19" t="s">
        <v>14</v>
      </c>
      <c r="F131" s="20">
        <v>1</v>
      </c>
      <c r="G131" s="13">
        <v>0</v>
      </c>
      <c r="H131" s="14">
        <f t="shared" si="5"/>
        <v>0</v>
      </c>
      <c r="I131" s="14">
        <f t="shared" si="3"/>
        <v>0</v>
      </c>
      <c r="J131" s="14">
        <f t="shared" si="4"/>
        <v>0</v>
      </c>
      <c r="K131" s="22" t="s">
        <v>15</v>
      </c>
    </row>
    <row r="132" spans="1:11" s="7" customFormat="1" ht="33.75">
      <c r="A132" s="16">
        <v>128</v>
      </c>
      <c r="B132" s="17" t="s">
        <v>202</v>
      </c>
      <c r="C132" s="56" t="s">
        <v>259</v>
      </c>
      <c r="D132" s="57" t="s">
        <v>260</v>
      </c>
      <c r="E132" s="19" t="s">
        <v>14</v>
      </c>
      <c r="F132" s="20">
        <v>1</v>
      </c>
      <c r="G132" s="13">
        <v>0</v>
      </c>
      <c r="H132" s="14">
        <f t="shared" si="5"/>
        <v>0</v>
      </c>
      <c r="I132" s="14">
        <f t="shared" si="3"/>
        <v>0</v>
      </c>
      <c r="J132" s="14">
        <f t="shared" si="4"/>
        <v>0</v>
      </c>
      <c r="K132" s="22" t="s">
        <v>15</v>
      </c>
    </row>
    <row r="133" spans="1:11" s="7" customFormat="1" ht="33.75">
      <c r="A133" s="8">
        <v>129</v>
      </c>
      <c r="B133" s="17" t="s">
        <v>202</v>
      </c>
      <c r="C133" s="17" t="s">
        <v>261</v>
      </c>
      <c r="D133" s="18" t="s">
        <v>262</v>
      </c>
      <c r="E133" s="19" t="s">
        <v>14</v>
      </c>
      <c r="F133" s="20">
        <v>5</v>
      </c>
      <c r="G133" s="13">
        <v>0</v>
      </c>
      <c r="H133" s="14">
        <f t="shared" si="5"/>
        <v>0</v>
      </c>
      <c r="I133" s="14">
        <f aca="true" t="shared" si="6" ref="I133:I149">H133*24%</f>
        <v>0</v>
      </c>
      <c r="J133" s="14">
        <f aca="true" t="shared" si="7" ref="J133:J149">H133+I133</f>
        <v>0</v>
      </c>
      <c r="K133" s="22" t="s">
        <v>15</v>
      </c>
    </row>
    <row r="134" spans="1:11" s="7" customFormat="1" ht="22.5">
      <c r="A134" s="16">
        <v>130</v>
      </c>
      <c r="B134" s="17" t="s">
        <v>202</v>
      </c>
      <c r="C134" s="56" t="s">
        <v>263</v>
      </c>
      <c r="D134" s="57" t="s">
        <v>264</v>
      </c>
      <c r="E134" s="19" t="s">
        <v>14</v>
      </c>
      <c r="F134" s="20">
        <v>4</v>
      </c>
      <c r="G134" s="13">
        <v>0</v>
      </c>
      <c r="H134" s="14">
        <f aca="true" t="shared" si="8" ref="H134:H149">F134*G134</f>
        <v>0</v>
      </c>
      <c r="I134" s="14">
        <f t="shared" si="6"/>
        <v>0</v>
      </c>
      <c r="J134" s="14">
        <f t="shared" si="7"/>
        <v>0</v>
      </c>
      <c r="K134" s="22" t="s">
        <v>15</v>
      </c>
    </row>
    <row r="135" spans="1:11" s="7" customFormat="1" ht="33.75">
      <c r="A135" s="8">
        <v>131</v>
      </c>
      <c r="B135" s="17" t="s">
        <v>202</v>
      </c>
      <c r="C135" s="17" t="s">
        <v>265</v>
      </c>
      <c r="D135" s="18" t="s">
        <v>266</v>
      </c>
      <c r="E135" s="19" t="s">
        <v>14</v>
      </c>
      <c r="F135" s="20">
        <v>6</v>
      </c>
      <c r="G135" s="13">
        <v>0</v>
      </c>
      <c r="H135" s="14">
        <f t="shared" si="8"/>
        <v>0</v>
      </c>
      <c r="I135" s="14">
        <f t="shared" si="6"/>
        <v>0</v>
      </c>
      <c r="J135" s="14">
        <f t="shared" si="7"/>
        <v>0</v>
      </c>
      <c r="K135" s="22" t="s">
        <v>15</v>
      </c>
    </row>
    <row r="136" spans="1:11" s="7" customFormat="1" ht="22.5">
      <c r="A136" s="16">
        <v>132</v>
      </c>
      <c r="B136" s="17" t="s">
        <v>202</v>
      </c>
      <c r="C136" s="56" t="s">
        <v>267</v>
      </c>
      <c r="D136" s="57" t="s">
        <v>291</v>
      </c>
      <c r="E136" s="19" t="s">
        <v>14</v>
      </c>
      <c r="F136" s="20">
        <v>2</v>
      </c>
      <c r="G136" s="13">
        <v>0</v>
      </c>
      <c r="H136" s="14">
        <f t="shared" si="8"/>
        <v>0</v>
      </c>
      <c r="I136" s="14">
        <f t="shared" si="6"/>
        <v>0</v>
      </c>
      <c r="J136" s="14">
        <f t="shared" si="7"/>
        <v>0</v>
      </c>
      <c r="K136" s="22" t="s">
        <v>15</v>
      </c>
    </row>
    <row r="137" spans="1:11" s="7" customFormat="1" ht="22.5">
      <c r="A137" s="8">
        <v>133</v>
      </c>
      <c r="B137" s="17" t="s">
        <v>202</v>
      </c>
      <c r="C137" s="24" t="s">
        <v>268</v>
      </c>
      <c r="D137" s="36" t="s">
        <v>269</v>
      </c>
      <c r="E137" s="19" t="s">
        <v>14</v>
      </c>
      <c r="F137" s="27">
        <v>1</v>
      </c>
      <c r="G137" s="13">
        <v>0</v>
      </c>
      <c r="H137" s="14">
        <f t="shared" si="8"/>
        <v>0</v>
      </c>
      <c r="I137" s="14">
        <f t="shared" si="6"/>
        <v>0</v>
      </c>
      <c r="J137" s="14">
        <f t="shared" si="7"/>
        <v>0</v>
      </c>
      <c r="K137" s="22" t="s">
        <v>15</v>
      </c>
    </row>
    <row r="138" spans="1:11" s="7" customFormat="1" ht="22.5">
      <c r="A138" s="16">
        <v>134</v>
      </c>
      <c r="B138" s="17" t="s">
        <v>202</v>
      </c>
      <c r="C138" s="24" t="s">
        <v>270</v>
      </c>
      <c r="D138" s="36" t="s">
        <v>271</v>
      </c>
      <c r="E138" s="19" t="s">
        <v>14</v>
      </c>
      <c r="F138" s="27">
        <v>1</v>
      </c>
      <c r="G138" s="13">
        <v>0</v>
      </c>
      <c r="H138" s="14">
        <f t="shared" si="8"/>
        <v>0</v>
      </c>
      <c r="I138" s="14">
        <f t="shared" si="6"/>
        <v>0</v>
      </c>
      <c r="J138" s="14">
        <f t="shared" si="7"/>
        <v>0</v>
      </c>
      <c r="K138" s="22" t="s">
        <v>15</v>
      </c>
    </row>
    <row r="139" spans="1:11" s="7" customFormat="1" ht="33.75">
      <c r="A139" s="8">
        <v>135</v>
      </c>
      <c r="B139" s="17" t="s">
        <v>202</v>
      </c>
      <c r="C139" s="24" t="s">
        <v>272</v>
      </c>
      <c r="D139" s="36" t="s">
        <v>273</v>
      </c>
      <c r="E139" s="19" t="s">
        <v>14</v>
      </c>
      <c r="F139" s="27">
        <v>1</v>
      </c>
      <c r="G139" s="13">
        <v>0</v>
      </c>
      <c r="H139" s="14">
        <f t="shared" si="8"/>
        <v>0</v>
      </c>
      <c r="I139" s="14">
        <f t="shared" si="6"/>
        <v>0</v>
      </c>
      <c r="J139" s="14">
        <f t="shared" si="7"/>
        <v>0</v>
      </c>
      <c r="K139" s="22" t="s">
        <v>15</v>
      </c>
    </row>
    <row r="140" spans="1:11" s="7" customFormat="1" ht="33.75">
      <c r="A140" s="16">
        <v>136</v>
      </c>
      <c r="B140" s="17" t="s">
        <v>202</v>
      </c>
      <c r="C140" s="24" t="s">
        <v>274</v>
      </c>
      <c r="D140" s="36" t="s">
        <v>275</v>
      </c>
      <c r="E140" s="19" t="s">
        <v>14</v>
      </c>
      <c r="F140" s="27">
        <v>1</v>
      </c>
      <c r="G140" s="13">
        <v>0</v>
      </c>
      <c r="H140" s="14">
        <f t="shared" si="8"/>
        <v>0</v>
      </c>
      <c r="I140" s="14">
        <f t="shared" si="6"/>
        <v>0</v>
      </c>
      <c r="J140" s="14">
        <f t="shared" si="7"/>
        <v>0</v>
      </c>
      <c r="K140" s="22" t="s">
        <v>15</v>
      </c>
    </row>
    <row r="141" spans="1:11" s="7" customFormat="1" ht="22.5">
      <c r="A141" s="8">
        <v>137</v>
      </c>
      <c r="B141" s="17" t="s">
        <v>202</v>
      </c>
      <c r="C141" s="24" t="s">
        <v>276</v>
      </c>
      <c r="D141" s="36" t="s">
        <v>277</v>
      </c>
      <c r="E141" s="19" t="s">
        <v>14</v>
      </c>
      <c r="F141" s="27">
        <v>4</v>
      </c>
      <c r="G141" s="13">
        <v>0</v>
      </c>
      <c r="H141" s="14">
        <f t="shared" si="8"/>
        <v>0</v>
      </c>
      <c r="I141" s="14">
        <f t="shared" si="6"/>
        <v>0</v>
      </c>
      <c r="J141" s="14">
        <f t="shared" si="7"/>
        <v>0</v>
      </c>
      <c r="K141" s="22" t="s">
        <v>15</v>
      </c>
    </row>
    <row r="142" spans="1:11" s="7" customFormat="1" ht="27" customHeight="1">
      <c r="A142" s="16">
        <v>138</v>
      </c>
      <c r="B142" s="17" t="s">
        <v>278</v>
      </c>
      <c r="C142" s="17" t="s">
        <v>279</v>
      </c>
      <c r="D142" s="18" t="s">
        <v>280</v>
      </c>
      <c r="E142" s="19" t="s">
        <v>14</v>
      </c>
      <c r="F142" s="20">
        <v>30</v>
      </c>
      <c r="G142" s="13">
        <v>0</v>
      </c>
      <c r="H142" s="14">
        <f t="shared" si="8"/>
        <v>0</v>
      </c>
      <c r="I142" s="14">
        <f t="shared" si="6"/>
        <v>0</v>
      </c>
      <c r="J142" s="14">
        <f t="shared" si="7"/>
        <v>0</v>
      </c>
      <c r="K142" s="22" t="s">
        <v>15</v>
      </c>
    </row>
    <row r="143" spans="1:11" s="7" customFormat="1" ht="22.5">
      <c r="A143" s="8">
        <v>139</v>
      </c>
      <c r="B143" s="17" t="s">
        <v>278</v>
      </c>
      <c r="C143" s="17" t="s">
        <v>281</v>
      </c>
      <c r="D143" s="18" t="s">
        <v>282</v>
      </c>
      <c r="E143" s="19" t="s">
        <v>14</v>
      </c>
      <c r="F143" s="20">
        <v>2</v>
      </c>
      <c r="G143" s="13">
        <v>0</v>
      </c>
      <c r="H143" s="14">
        <f t="shared" si="8"/>
        <v>0</v>
      </c>
      <c r="I143" s="14">
        <f t="shared" si="6"/>
        <v>0</v>
      </c>
      <c r="J143" s="14">
        <f t="shared" si="7"/>
        <v>0</v>
      </c>
      <c r="K143" s="22" t="s">
        <v>15</v>
      </c>
    </row>
    <row r="144" spans="1:11" s="42" customFormat="1" ht="33.75">
      <c r="A144" s="16">
        <v>140</v>
      </c>
      <c r="B144" s="59" t="s">
        <v>278</v>
      </c>
      <c r="C144" s="59" t="s">
        <v>283</v>
      </c>
      <c r="D144" s="60" t="s">
        <v>284</v>
      </c>
      <c r="E144" s="61" t="s">
        <v>14</v>
      </c>
      <c r="F144" s="62">
        <v>5</v>
      </c>
      <c r="G144" s="13">
        <v>0</v>
      </c>
      <c r="H144" s="14">
        <f t="shared" si="8"/>
        <v>0</v>
      </c>
      <c r="I144" s="14">
        <f t="shared" si="6"/>
        <v>0</v>
      </c>
      <c r="J144" s="14">
        <f t="shared" si="7"/>
        <v>0</v>
      </c>
      <c r="K144" s="63" t="s">
        <v>15</v>
      </c>
    </row>
    <row r="145" spans="1:11" ht="22.5">
      <c r="A145" s="8">
        <v>141</v>
      </c>
      <c r="B145" s="17" t="s">
        <v>106</v>
      </c>
      <c r="C145" s="59" t="s">
        <v>276</v>
      </c>
      <c r="D145" s="60" t="s">
        <v>292</v>
      </c>
      <c r="E145" s="61" t="s">
        <v>14</v>
      </c>
      <c r="F145" s="20">
        <v>1</v>
      </c>
      <c r="G145" s="13">
        <v>0</v>
      </c>
      <c r="H145" s="14">
        <f t="shared" si="8"/>
        <v>0</v>
      </c>
      <c r="I145" s="14">
        <f t="shared" si="6"/>
        <v>0</v>
      </c>
      <c r="J145" s="14">
        <f t="shared" si="7"/>
        <v>0</v>
      </c>
      <c r="K145" s="63" t="s">
        <v>15</v>
      </c>
    </row>
    <row r="146" spans="1:11" ht="22.5">
      <c r="A146" s="16">
        <v>142</v>
      </c>
      <c r="B146" s="17" t="s">
        <v>106</v>
      </c>
      <c r="C146" s="59" t="s">
        <v>293</v>
      </c>
      <c r="D146" s="60" t="s">
        <v>294</v>
      </c>
      <c r="E146" s="61" t="s">
        <v>14</v>
      </c>
      <c r="F146" s="20">
        <v>1</v>
      </c>
      <c r="G146" s="13">
        <v>0</v>
      </c>
      <c r="H146" s="14">
        <f t="shared" si="8"/>
        <v>0</v>
      </c>
      <c r="I146" s="14">
        <f t="shared" si="6"/>
        <v>0</v>
      </c>
      <c r="J146" s="14">
        <f t="shared" si="7"/>
        <v>0</v>
      </c>
      <c r="K146" s="63" t="s">
        <v>15</v>
      </c>
    </row>
    <row r="147" spans="1:11" ht="33.75">
      <c r="A147" s="8">
        <v>143</v>
      </c>
      <c r="B147" s="17" t="s">
        <v>106</v>
      </c>
      <c r="C147" s="59" t="s">
        <v>295</v>
      </c>
      <c r="D147" s="60" t="s">
        <v>296</v>
      </c>
      <c r="E147" s="61" t="s">
        <v>14</v>
      </c>
      <c r="F147" s="62">
        <v>1</v>
      </c>
      <c r="G147" s="13">
        <v>0</v>
      </c>
      <c r="H147" s="14">
        <f t="shared" si="8"/>
        <v>0</v>
      </c>
      <c r="I147" s="14">
        <f t="shared" si="6"/>
        <v>0</v>
      </c>
      <c r="J147" s="14">
        <f t="shared" si="7"/>
        <v>0</v>
      </c>
      <c r="K147" s="63" t="s">
        <v>15</v>
      </c>
    </row>
    <row r="148" spans="1:11" ht="33.75">
      <c r="A148" s="16">
        <v>144</v>
      </c>
      <c r="B148" s="59" t="s">
        <v>106</v>
      </c>
      <c r="C148" s="59" t="s">
        <v>297</v>
      </c>
      <c r="D148" s="60" t="s">
        <v>298</v>
      </c>
      <c r="E148" s="61" t="s">
        <v>14</v>
      </c>
      <c r="F148" s="20">
        <v>1</v>
      </c>
      <c r="G148" s="13">
        <v>0</v>
      </c>
      <c r="H148" s="14">
        <f t="shared" si="8"/>
        <v>0</v>
      </c>
      <c r="I148" s="14">
        <f t="shared" si="6"/>
        <v>0</v>
      </c>
      <c r="J148" s="14">
        <f t="shared" si="7"/>
        <v>0</v>
      </c>
      <c r="K148" s="22" t="s">
        <v>15</v>
      </c>
    </row>
    <row r="149" spans="1:11" ht="22.5">
      <c r="A149" s="8">
        <v>145</v>
      </c>
      <c r="B149" s="59" t="s">
        <v>106</v>
      </c>
      <c r="C149" s="17" t="s">
        <v>299</v>
      </c>
      <c r="D149" s="18" t="s">
        <v>300</v>
      </c>
      <c r="E149" s="61" t="s">
        <v>14</v>
      </c>
      <c r="F149" s="20">
        <v>4</v>
      </c>
      <c r="G149" s="13">
        <v>0</v>
      </c>
      <c r="H149" s="14">
        <f t="shared" si="8"/>
        <v>0</v>
      </c>
      <c r="I149" s="14">
        <f t="shared" si="6"/>
        <v>0</v>
      </c>
      <c r="J149" s="14">
        <f t="shared" si="7"/>
        <v>0</v>
      </c>
      <c r="K149" s="22" t="s">
        <v>15</v>
      </c>
    </row>
    <row r="150" spans="1:11" ht="12.75">
      <c r="A150" s="16"/>
      <c r="B150" s="17"/>
      <c r="C150" s="17"/>
      <c r="D150" s="18"/>
      <c r="E150" s="19"/>
      <c r="F150" s="37"/>
      <c r="G150" s="21"/>
      <c r="H150" s="21"/>
      <c r="I150" s="21"/>
      <c r="J150" s="21"/>
      <c r="K150" s="38"/>
    </row>
    <row r="151" spans="1:11" ht="19.5">
      <c r="A151" s="68" t="s">
        <v>285</v>
      </c>
      <c r="B151" s="68"/>
      <c r="C151" s="68"/>
      <c r="D151" s="68"/>
      <c r="E151" s="68"/>
      <c r="F151" s="64">
        <f>SUM(F5:F150)</f>
        <v>603</v>
      </c>
      <c r="G151" s="39"/>
      <c r="H151" s="40">
        <f>SUM(H5:H150)</f>
        <v>0</v>
      </c>
      <c r="I151" s="40">
        <f>H151*24%</f>
        <v>0</v>
      </c>
      <c r="J151" s="40">
        <f>H151+I151</f>
        <v>0</v>
      </c>
      <c r="K151" s="41"/>
    </row>
    <row r="154" ht="15.75" thickBot="1"/>
    <row r="155" spans="1:10" s="42" customFormat="1" ht="19.5" thickBot="1">
      <c r="A155" s="69" t="s">
        <v>286</v>
      </c>
      <c r="B155" s="70"/>
      <c r="C155" s="70"/>
      <c r="D155" s="70"/>
      <c r="E155" s="70"/>
      <c r="F155" s="70"/>
      <c r="G155" s="71"/>
      <c r="H155" s="65">
        <f>H151</f>
        <v>0</v>
      </c>
      <c r="I155" s="66"/>
      <c r="J155" s="67"/>
    </row>
    <row r="156" spans="1:10" s="42" customFormat="1" ht="19.5" thickBot="1">
      <c r="A156" s="69" t="s">
        <v>287</v>
      </c>
      <c r="B156" s="70"/>
      <c r="C156" s="70"/>
      <c r="D156" s="70"/>
      <c r="E156" s="70"/>
      <c r="F156" s="70"/>
      <c r="G156" s="71"/>
      <c r="H156" s="65">
        <f>H155*24%</f>
        <v>0</v>
      </c>
      <c r="I156" s="66"/>
      <c r="J156" s="67"/>
    </row>
    <row r="157" spans="1:10" s="42" customFormat="1" ht="19.5" customHeight="1" thickBot="1">
      <c r="A157" s="69" t="s">
        <v>288</v>
      </c>
      <c r="B157" s="70"/>
      <c r="C157" s="70"/>
      <c r="D157" s="70"/>
      <c r="E157" s="70"/>
      <c r="F157" s="70"/>
      <c r="G157" s="71"/>
      <c r="H157" s="65">
        <f>H155+H156</f>
        <v>0</v>
      </c>
      <c r="I157" s="66"/>
      <c r="J157" s="67"/>
    </row>
    <row r="158" spans="1:10" s="42" customFormat="1" ht="20.25" customHeight="1">
      <c r="A158" s="48"/>
      <c r="B158" s="49"/>
      <c r="C158" s="50"/>
      <c r="D158" s="51"/>
      <c r="E158" s="52"/>
      <c r="F158" s="53"/>
      <c r="G158" s="54"/>
      <c r="H158" s="54"/>
      <c r="I158" s="55"/>
      <c r="J158" s="55"/>
    </row>
    <row r="159" spans="1:10" s="42" customFormat="1" ht="18.75">
      <c r="A159" s="48"/>
      <c r="B159" s="49"/>
      <c r="C159" s="50"/>
      <c r="D159" s="78" t="s">
        <v>289</v>
      </c>
      <c r="E159" s="79"/>
      <c r="F159" s="79"/>
      <c r="G159" s="79"/>
      <c r="H159" s="79"/>
      <c r="I159" s="79"/>
      <c r="J159" s="55"/>
    </row>
  </sheetData>
  <sheetProtection/>
  <mergeCells count="11">
    <mergeCell ref="D159:I159"/>
    <mergeCell ref="A157:G157"/>
    <mergeCell ref="H157:J157"/>
    <mergeCell ref="A4:K4"/>
    <mergeCell ref="A155:G155"/>
    <mergeCell ref="H155:J155"/>
    <mergeCell ref="A151:E151"/>
    <mergeCell ref="A156:G156"/>
    <mergeCell ref="H156:J156"/>
    <mergeCell ref="A1:K1"/>
    <mergeCell ref="A2:K2"/>
  </mergeCells>
  <hyperlinks>
    <hyperlink ref="D158" r:id="rId1" display="http://www.tonerhellas.com"/>
    <hyperlink ref="E158" r:id="rId2" display="http://www.tonerhellas.com"/>
  </hyperlinks>
  <printOptions/>
  <pageMargins left="0.3" right="0.31" top="0.34" bottom="0.34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2017-02-21T06:23:54Z</cp:lastPrinted>
  <dcterms:created xsi:type="dcterms:W3CDTF">2016-11-30T07:37:39Z</dcterms:created>
  <dcterms:modified xsi:type="dcterms:W3CDTF">2017-02-21T06:24:06Z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