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9440" windowHeight="9516" activeTab="0"/>
  </bookViews>
  <sheets>
    <sheet name="ΠΡΟΥΠΟΛΟΓΙΣΜΟΣ ΠΡΟΣΦΟΡΑΣ 2018" sheetId="1" r:id="rId1"/>
  </sheets>
  <definedNames/>
  <calcPr fullCalcOnLoad="1"/>
</workbook>
</file>

<file path=xl/sharedStrings.xml><?xml version="1.0" encoding="utf-8"?>
<sst xmlns="http://schemas.openxmlformats.org/spreadsheetml/2006/main" count="537" uniqueCount="237">
  <si>
    <t>A/A</t>
  </si>
  <si>
    <t>CPV</t>
  </si>
  <si>
    <t>Κωδικός</t>
  </si>
  <si>
    <t>Αναλυτική Περιγραφή</t>
  </si>
  <si>
    <t>Μ.Μ</t>
  </si>
  <si>
    <t xml:space="preserve">Ποσότητα Μελέτης </t>
  </si>
  <si>
    <t>Τιμή Μονάδος</t>
  </si>
  <si>
    <t>Καθαρή Αξία</t>
  </si>
  <si>
    <t>Αξία Φ.Π.Α 24%</t>
  </si>
  <si>
    <t>Συνολική  Αξία</t>
  </si>
  <si>
    <t>Ποιότητα</t>
  </si>
  <si>
    <t>30125110-5</t>
  </si>
  <si>
    <t>25.050-0097</t>
  </si>
  <si>
    <t>Τόνερ HP Leser jet P3005DN HP 51X Q7551A (6500 σελίδες)</t>
  </si>
  <si>
    <t>Τεμάχια</t>
  </si>
  <si>
    <t>ORIGINAL</t>
  </si>
  <si>
    <t>25.050-0105</t>
  </si>
  <si>
    <t>Τόνερ εκτυπωτή LEXMARK OPTRA E232 24016SE (12Α8400) Χ340 /342 MF</t>
  </si>
  <si>
    <t>25.050-0281</t>
  </si>
  <si>
    <t>Τόνερ Lexmark optra T640/642/644 (64016SE) 6000σελίδες</t>
  </si>
  <si>
    <t>25.050-0286</t>
  </si>
  <si>
    <t>Drum Brother HL-5240N DR3100 HL-5240N HL-5250N HL-5270N HL-5280D</t>
  </si>
  <si>
    <t>25.050-0308</t>
  </si>
  <si>
    <t>Τόνερ Lexmark  E 260/ 260 D/260 DN/ 360 D/360 DN/460 DN/460 DW/4</t>
  </si>
  <si>
    <t>25.050-0322</t>
  </si>
  <si>
    <t>DRUM-TONER SUMSUNG MLT-D 1052L 4326/SF650 2500σελ</t>
  </si>
  <si>
    <t>25.050-0328</t>
  </si>
  <si>
    <t>Τoner CANON FX-10 L-100 120 MF 4690 4120 4140 4150 0263B002</t>
  </si>
  <si>
    <t>25.050-0345</t>
  </si>
  <si>
    <t xml:space="preserve">Τόνερ Lexmark X560n / X560dn Black X560H2KG </t>
  </si>
  <si>
    <t>25.050-0346</t>
  </si>
  <si>
    <t>Τόνερ Lexmark C560n Cyan X560A2CG</t>
  </si>
  <si>
    <t>25.050-0347</t>
  </si>
  <si>
    <t>Τόνερ Lexmark C560n Magenta X560A2MG</t>
  </si>
  <si>
    <t>25.050-0348</t>
  </si>
  <si>
    <t>Τόνερ Lexmark C560n Yellow X560A2YG</t>
  </si>
  <si>
    <t>25.050-0379</t>
  </si>
  <si>
    <t>Drum εκτυπωτή Lexmark E260X22G</t>
  </si>
  <si>
    <t>25.050-0391</t>
  </si>
  <si>
    <t>DRUM-ΤΟΝΕΡ LEXMARK T640, T642, T644 Black</t>
  </si>
  <si>
    <t>25.050-0419</t>
  </si>
  <si>
    <t>Τόνερ εκτυπωτή HP 35A Black CB435A LaserJet P1005/1006/1009</t>
  </si>
  <si>
    <t>25.050-0420</t>
  </si>
  <si>
    <t>Τόνερ εκτυπωτή  HP 13X – Q2613X Laser  Μαύρο (Black) LaserJet 1300</t>
  </si>
  <si>
    <t>25.050-0436</t>
  </si>
  <si>
    <t xml:space="preserve">Drum Lexmark 12A8302 E230/232/234/238/240 F330/332/340/342 Μέση </t>
  </si>
  <si>
    <t>25.050-0516</t>
  </si>
  <si>
    <t>Τόνερ HP LASERJET P1102 ce 285 (85A)</t>
  </si>
  <si>
    <t>25.050-0523</t>
  </si>
  <si>
    <t>Τόνερ &amp; DRUM  SAMSUNG ML-2160 FAX SAMSUNG  760P</t>
  </si>
  <si>
    <t>25.050-0573</t>
  </si>
  <si>
    <t>DRUM EPSON EPL 6200</t>
  </si>
  <si>
    <t>25.050-0587</t>
  </si>
  <si>
    <t>Τόνερ MLT - D1042S SAMSUNG  ML1660/1665/1670/1675 /1860/1865/1865W, SCX-32</t>
  </si>
  <si>
    <t>25.050-0603</t>
  </si>
  <si>
    <t>Τόνερ εκτυπωτή LEXMARK E250A11E Black  3500 pages E250d/E250dn/E</t>
  </si>
  <si>
    <t>25.050-0605</t>
  </si>
  <si>
    <t>DRUM -TONER OKI B 6500 09004462 Black 22K Pgs OKI32825</t>
  </si>
  <si>
    <t>25.050-0606</t>
  </si>
  <si>
    <t>Τόνερ OKI ES 4131/ES4161MFP/ES4191MFP 12.000 pages</t>
  </si>
  <si>
    <t>25.050-0608</t>
  </si>
  <si>
    <t xml:space="preserve">DRUM OKI ES4131/4132/4161/4191/4192/5112/5162 BLACK </t>
  </si>
  <si>
    <t>25.050-0622</t>
  </si>
  <si>
    <t>Drum Lexmark 250X22G, Optra E250/250dn/350/353/450 Μέγιστος αριθ</t>
  </si>
  <si>
    <t>25.050-0632</t>
  </si>
  <si>
    <t>Τόνερ ΦΑΞ SAMSUNG MLT-D101S SF-760P BLACK 1500 PAG</t>
  </si>
  <si>
    <t>25.050-0679</t>
  </si>
  <si>
    <t>Τόνερ CF 281A για  HP LAZERJET MFP M630</t>
  </si>
  <si>
    <t>25.050-0691</t>
  </si>
  <si>
    <t>Τόνερ EPSON ACULAISER M7000Epson C13S051221</t>
  </si>
  <si>
    <t>25.050-0706</t>
  </si>
  <si>
    <t>Τόνερ OKI ES 4132/ES4192/ES5112/ES5162 12,000 Pages</t>
  </si>
  <si>
    <t>25.050-0711</t>
  </si>
  <si>
    <t>Τόνερ BROTHER TN-2220 ΓΙΑ FAX BROTHER 2840</t>
  </si>
  <si>
    <t>30125120-8</t>
  </si>
  <si>
    <t>25.050-0061</t>
  </si>
  <si>
    <t>Τόνερ εκτυπωτή EPSON EPL 6200,6200L 3000pages S0 50167</t>
  </si>
  <si>
    <t>25.050-0189</t>
  </si>
  <si>
    <t>Τόνερ φωτοτυπικού KYOCERA KM 1620  TK-410</t>
  </si>
  <si>
    <t>25.050-0264</t>
  </si>
  <si>
    <t>Τόνερ Toshiba T-1640E e-studio  6AJ00000024</t>
  </si>
  <si>
    <t>25.050-0284</t>
  </si>
  <si>
    <t>Τόνερ Oliveti d-copia 201 (200,201d) B0762</t>
  </si>
  <si>
    <t>ΤΕΜΑΧΙΟ</t>
  </si>
  <si>
    <t>25.050-0360</t>
  </si>
  <si>
    <t>Τoner CANON RUNNER  IR-2520/2525/2530 TNR (C-EXV33) 2785B002 146</t>
  </si>
  <si>
    <t>25.050-0363</t>
  </si>
  <si>
    <t>Τόνερ RICOH Aficio MP C 2000 black</t>
  </si>
  <si>
    <t>25.050-0364</t>
  </si>
  <si>
    <t>Τόνερ RICOH Aficio MP C 2000 cyan</t>
  </si>
  <si>
    <t>25.050-0365</t>
  </si>
  <si>
    <t>Τόνερ RICOH Aficio MP C 2000 magenta</t>
  </si>
  <si>
    <t>25.050-0366</t>
  </si>
  <si>
    <t>Τόνερ RICOH Aficio MP C 2000 Yellow</t>
  </si>
  <si>
    <t>25.050-0374</t>
  </si>
  <si>
    <t>Τόνερ KONIKA TN211 MINOLTA BIZHUB 20/222/250 8938415 17500Pgs</t>
  </si>
  <si>
    <t>25.050-0375</t>
  </si>
  <si>
    <t>Τόνερ KONICA MINOLTA TONER TN 511 Type  - (024B) - BIZHUB360/BIZ</t>
  </si>
  <si>
    <t>25.050-0388</t>
  </si>
  <si>
    <t xml:space="preserve">DRUM &amp; Τόνερ EPSON AcuLaser M4000 Series (20.000 σελίδες) S051170/1170 </t>
  </si>
  <si>
    <t>25.050-0393</t>
  </si>
  <si>
    <t xml:space="preserve">Maintenance Cartridge για Ploter OCE CS2236 </t>
  </si>
  <si>
    <t>25.050-0398</t>
  </si>
  <si>
    <t>Τόνερ black-125A Black για Laser Colour CP1215/CP1515N/CM1300/CM1312/CP1210/CP1510/CP1518  CB540A</t>
  </si>
  <si>
    <t>25.050-0588</t>
  </si>
  <si>
    <t>Τόνερ SAMSUNG ML-3310 DN  ML 3310/3710 SCX 4833 5K HC PRINT CRTR (D205L) (MLT-D205L/ELS)</t>
  </si>
  <si>
    <t>25.050-0589</t>
  </si>
  <si>
    <t>ΤONER CANON iR2016/ iR2020 C-EXV14 BLACK 384B006</t>
  </si>
  <si>
    <t>25.050-0595</t>
  </si>
  <si>
    <t>Τόνερ LEXMARK MX 310 dn Πολυμηχάνημα  60F2000 MX310/MX410/MX510</t>
  </si>
  <si>
    <t>25.050-0629</t>
  </si>
  <si>
    <t>Τόνερ εκτυπωτή CANON C-EXV39 IR4025/35</t>
  </si>
  <si>
    <t>25.050-0635</t>
  </si>
  <si>
    <t>Τόνερ Xerox Black  for the WorkCentre 5021/5019  006R01573</t>
  </si>
  <si>
    <t>25.050-0637</t>
  </si>
  <si>
    <t>Τόνερ RICOH Aficio MP 2501 RIC35794</t>
  </si>
  <si>
    <t>25.050-0665</t>
  </si>
  <si>
    <t>Τόνερ MINOLTA BIZHUB 190F TN-110  (TN-110/9967000420)</t>
  </si>
  <si>
    <t>25.050-0682</t>
  </si>
  <si>
    <t>Τόνερ Ricoh 841993 BLACK για MP3554 24000 σελ.</t>
  </si>
  <si>
    <t>Τεμάχιο</t>
  </si>
  <si>
    <t>25.050-0728</t>
  </si>
  <si>
    <t>Drum Kyocera DK-715 KM 3050</t>
  </si>
  <si>
    <t>25.050-0729</t>
  </si>
  <si>
    <t>TONER OKI 44469724 CYAN 5K (Εκτυπωτής ΟΚΙ C511DN)</t>
  </si>
  <si>
    <t>25.050-0730</t>
  </si>
  <si>
    <t>TONER OKI 44469722 YELLOW 5K (Εκτυπωτής ΟΚΙ C511DN)</t>
  </si>
  <si>
    <t>25.050-0731</t>
  </si>
  <si>
    <t>TONER OKI 44469723 MAGENTA 5K (Εκτυπωτής ΟΚΙ C511DN)</t>
  </si>
  <si>
    <t>30192110-5</t>
  </si>
  <si>
    <t>25.050-0020</t>
  </si>
  <si>
    <t xml:space="preserve">Μελάνι εκτυπωτή HP No 45 (51645A) μαύρο 42ml </t>
  </si>
  <si>
    <t>25.050-0021</t>
  </si>
  <si>
    <t>Μελάνι εκτυπωτή HP No 78 (C6578D) έγχρωμο 38ml</t>
  </si>
  <si>
    <t>25.050-0059</t>
  </si>
  <si>
    <t>Μελάνι εκτυπωτή ΗΡ Νο 22 κυανό, ματζέντα, κίτρινο C9352AE</t>
  </si>
  <si>
    <t>25.050-0154</t>
  </si>
  <si>
    <t>Μελάνι εκτυπωτή HP No 82 (C4911A) Cyan 69ml</t>
  </si>
  <si>
    <t>25.050-0155</t>
  </si>
  <si>
    <t>Μελάνι εκτυπωτή HP No 82 (C4912A) Magenta 69ml</t>
  </si>
  <si>
    <t>25.050-0156</t>
  </si>
  <si>
    <t>Μελάνι εκτυπωτή HP No 82 (C4913A) Yellow 69ml</t>
  </si>
  <si>
    <t>25.050-0160</t>
  </si>
  <si>
    <t>Μελάνι εκτυπωτή HP No 56 (C6656A) μαύρο 19ml</t>
  </si>
  <si>
    <t>25.050-0163</t>
  </si>
  <si>
    <t>Μελάνι εκτυπωτή HP No 57 (C6657A) έγχρωμο</t>
  </si>
  <si>
    <t>25.050-0208</t>
  </si>
  <si>
    <t>Μελάνι εκτυπωτή HP (C4844A) No 10  μαύρο 69ml</t>
  </si>
  <si>
    <t>25.050-0326</t>
  </si>
  <si>
    <t>Μελάνι Ploter OCE CS2136magenta</t>
  </si>
  <si>
    <t>25.050-0355</t>
  </si>
  <si>
    <t>Μελάνι HP 920XL Black CD975A  1200Pgs</t>
  </si>
  <si>
    <t>25.050-0399</t>
  </si>
  <si>
    <t>Μελάνι HP  7000 wide format 920 XL HPCD972A cyan 700 σελίδες</t>
  </si>
  <si>
    <t>25.050-0400</t>
  </si>
  <si>
    <t>Μελάνι HP Officejet 7000 wide format 920 XL CD973AE magenta 700 σελίδες</t>
  </si>
  <si>
    <t>25.050-0401</t>
  </si>
  <si>
    <t>Μελάνι HP Officejet 7000 wide format 920 XL CD974AE Yellow 700 σελίδες</t>
  </si>
  <si>
    <t>25.050-0426</t>
  </si>
  <si>
    <t>Μελάνι εκτυπωτή HP No 23 Tri-Color 30ml HPC1823D</t>
  </si>
  <si>
    <t>25.050-0616</t>
  </si>
  <si>
    <t>ΜΕΛΑΝΙ HP Desk jet 9800B/6310  FAX 343 C9504EE</t>
  </si>
  <si>
    <t>25.050-0653</t>
  </si>
  <si>
    <t>ΜΕΛΑΝΙ ΕΚΤΥΠΩΤΗ HP deskjet  No 650 black Σελίδων Εκτύπωσης 360</t>
  </si>
  <si>
    <t>25.050-0704</t>
  </si>
  <si>
    <t>25.050-0737</t>
  </si>
  <si>
    <t>25.050-0678</t>
  </si>
  <si>
    <t>Μελανοταινία εκτυπωτή OKI MICROLINE 182/183/192/193/320/321/3320</t>
  </si>
  <si>
    <t>ΣΥΝΟΛΙΚΑ ΠΟΣΑ</t>
  </si>
  <si>
    <t>ΣΥΝΟΛΟ:</t>
  </si>
  <si>
    <t>Φ.Π.Α. 24%:</t>
  </si>
  <si>
    <t>ΣΥΝΟΛΟ ΜΕ Φ.Π.Α.:</t>
  </si>
  <si>
    <t>Ο ΠΡΟΜΗΘΕΥΤΗΣ / ΑΝΑΔΟΧΟΣ</t>
  </si>
  <si>
    <r>
      <t xml:space="preserve">Μελάνι Ploter OCE </t>
    </r>
    <r>
      <rPr>
        <sz val="7"/>
        <color indexed="10"/>
        <rFont val="Comic Sans MS"/>
        <family val="4"/>
      </rPr>
      <t>MATTE</t>
    </r>
    <r>
      <rPr>
        <sz val="7"/>
        <color indexed="8"/>
        <rFont val="Comic Sans MS"/>
        <family val="4"/>
      </rPr>
      <t xml:space="preserve"> black Oce CS2236 IJC236 </t>
    </r>
  </si>
  <si>
    <t>ΤΟΝΕΡ SHARP MX-23GTBA BLACK (1X18K) MX-2310U</t>
  </si>
  <si>
    <t>25.050-0738</t>
  </si>
  <si>
    <t>ΤΟΝΕΡ SHARP MX-23GTBA CYAN  (1X18K) MX-2310U</t>
  </si>
  <si>
    <t>25.050-0739</t>
  </si>
  <si>
    <t>ΤΟΝΕΡ SHARP MX-23GTBA MAGENTA  (1X18K) MX-2310U</t>
  </si>
  <si>
    <t>25.050-0740</t>
  </si>
  <si>
    <t>ΤΟΝΕΡ SHARP MX-23GTBA YELLOW  (1X18K) MX-2310U</t>
  </si>
  <si>
    <t>25.050-0303</t>
  </si>
  <si>
    <t>Τόνερ εκτυπωτή HP 53A  P2014, P2015,N,DN</t>
  </si>
  <si>
    <r>
      <t xml:space="preserve">  ΠΡΟΫΠΟΛΟΓΙΣΜΟΣ ΠΡΟΣΦΟΡΑΣ                                           </t>
    </r>
    <r>
      <rPr>
        <b/>
        <sz val="12"/>
        <color indexed="8"/>
        <rFont val="Comic Sans MS"/>
        <family val="4"/>
      </rPr>
      <t>για προμήθεια Τόνερ-Μελάνια έτους 2018</t>
    </r>
  </si>
  <si>
    <t>25.050-0071</t>
  </si>
  <si>
    <t>Τόνερ εκτυπωτή HP 12A μαύρο Αριθμός Σελίδων 2.000</t>
  </si>
  <si>
    <t>25.050-0146</t>
  </si>
  <si>
    <t>Μελάνι εκτυπωτή HP No 339 (HPC8767E) μαύρο 21ml</t>
  </si>
  <si>
    <t>25.050-0610</t>
  </si>
  <si>
    <t xml:space="preserve">ΤONER - Drum XEROX WORKCENTRE M128 PCC6  123/128, C123/128/118, </t>
  </si>
  <si>
    <t>25.050-0660</t>
  </si>
  <si>
    <t>Τόνερ εκτυπωτή Samsung M3325/M3825/M4025 series: MLT-D204L (5000</t>
  </si>
  <si>
    <t xml:space="preserve">Τόνερ  KYOCERA TK-3100 FS-2100D / FS-2100DN / FS-4100DN / FS-4200DN / FS-4300DN  </t>
  </si>
  <si>
    <t>25.050-0743</t>
  </si>
  <si>
    <t xml:space="preserve">ΜΕΛΑΝΙ HP 652 Colour </t>
  </si>
  <si>
    <t>25.050-0742</t>
  </si>
  <si>
    <t>ΜΕΛΑΝΙ HP 652 ΜΑΥΡΟ</t>
  </si>
  <si>
    <t>25.050-0287</t>
  </si>
  <si>
    <t xml:space="preserve">Μελάνι hp 88xl yellow  </t>
  </si>
  <si>
    <t>25.050-0288</t>
  </si>
  <si>
    <t xml:space="preserve">Μελάνι hp 88xl black  </t>
  </si>
  <si>
    <t>25.050-0289</t>
  </si>
  <si>
    <t xml:space="preserve">Μελάνι hp 88xl cyan </t>
  </si>
  <si>
    <t>25.050-0290</t>
  </si>
  <si>
    <t xml:space="preserve">Μελάνι hp 88xl magenta  </t>
  </si>
  <si>
    <t>25.050-0315</t>
  </si>
  <si>
    <t>Τόνερ φωτοτυπικού KYOCERA TK110</t>
  </si>
  <si>
    <t>25.050-0325</t>
  </si>
  <si>
    <t>Μελάνι Ploter OCE CS2136 cyan</t>
  </si>
  <si>
    <t>25.050-0327</t>
  </si>
  <si>
    <t>Μελάνι Ploter OCE CS2136 yellow</t>
  </si>
  <si>
    <t>25.050-0449</t>
  </si>
  <si>
    <t>Τόνερ Kyocera KM  2530/2531/3035 3530/4030/4035/5035 370AB000</t>
  </si>
  <si>
    <t>25.050-0511</t>
  </si>
  <si>
    <t>Τονερ HP LaserJet 5100TN (C4129X)</t>
  </si>
  <si>
    <t>25.050-0575</t>
  </si>
  <si>
    <t>TONER LEXMARK E230</t>
  </si>
  <si>
    <t>25.050-0582</t>
  </si>
  <si>
    <t>Τόνερ FAX PANASONIC KX-FL401 , KX-FL404 , KX-FL402 ,KX-FL403 , K</t>
  </si>
  <si>
    <t>25.050-0648</t>
  </si>
  <si>
    <t>Τόνερ cartridge ΟΚΙ   ES-7131DNW 45460502 σελίδες 36.000</t>
  </si>
  <si>
    <t>25.050-0744</t>
  </si>
  <si>
    <t>Toner HP 17A Black  Μ102, M130FN</t>
  </si>
  <si>
    <t xml:space="preserve">toner Lexmark 51B2H00 για εκτυπωτή MX417de </t>
  </si>
  <si>
    <t>Τόνερ EPSON Black  0709 ALM200 (C13S050709)</t>
  </si>
  <si>
    <t>25.050-0377</t>
  </si>
  <si>
    <t xml:space="preserve">fax konika minolta 190f    Dram                                                                                 </t>
  </si>
  <si>
    <t>25.050-0389</t>
  </si>
  <si>
    <t>Τόνερ &amp; DRUM HP LaserJet 1160/1320  3390/ 3392 Q5949X Black 6.00</t>
  </si>
  <si>
    <t>30192300-4</t>
  </si>
  <si>
    <t>25.050-0646</t>
  </si>
  <si>
    <t>ΜΕΛΑΝΟΤΑΙΝΙΑ ZEBRA ZXP series 3</t>
  </si>
  <si>
    <t>25.050-0745</t>
  </si>
  <si>
    <t>DRUM εκτυπωτή  EPSON EPL 6100,5900L,20.000 pages  SO 51055</t>
  </si>
  <si>
    <t>25.050-0746</t>
  </si>
  <si>
    <t>25.050-0747</t>
  </si>
  <si>
    <t>25.050-0748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</si>
</sst>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7"/>
      <color indexed="8"/>
      <name val="Arial Black"/>
      <family val="2"/>
    </font>
    <font>
      <b/>
      <sz val="7"/>
      <name val="Arial Black"/>
      <family val="2"/>
    </font>
    <font>
      <sz val="7"/>
      <color indexed="8"/>
      <name val="Comic Sans MS"/>
      <family val="4"/>
    </font>
    <font>
      <sz val="6"/>
      <name val="Comic Sans MS"/>
      <family val="4"/>
    </font>
    <font>
      <sz val="7"/>
      <name val="Comic Sans MS"/>
      <family val="4"/>
    </font>
    <font>
      <sz val="7"/>
      <color indexed="10"/>
      <name val="Comic Sans MS"/>
      <family val="4"/>
    </font>
    <font>
      <b/>
      <sz val="10"/>
      <name val="Arial"/>
      <family val="2"/>
    </font>
    <font>
      <sz val="10"/>
      <name val="Arial Black"/>
      <family val="2"/>
    </font>
    <font>
      <sz val="16"/>
      <name val="Arial Black"/>
      <family val="2"/>
    </font>
    <font>
      <b/>
      <sz val="8"/>
      <name val="Comic Sans MS"/>
      <family val="4"/>
    </font>
    <font>
      <sz val="11"/>
      <color indexed="8"/>
      <name val="Arial Black"/>
      <family val="2"/>
    </font>
    <font>
      <sz val="11"/>
      <name val="Arial Black"/>
      <family val="2"/>
    </font>
    <font>
      <b/>
      <sz val="10"/>
      <color indexed="8"/>
      <name val="Arial"/>
      <family val="2"/>
    </font>
    <font>
      <b/>
      <sz val="10"/>
      <color indexed="8"/>
      <name val="Arial Black"/>
      <family val="2"/>
    </font>
    <font>
      <b/>
      <sz val="12"/>
      <color indexed="8"/>
      <name val="Comic Sans MS"/>
      <family val="4"/>
    </font>
    <font>
      <sz val="12"/>
      <name val="Arial Blac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8"/>
      <name val="Comic Sans MS"/>
      <family val="4"/>
    </font>
    <font>
      <b/>
      <sz val="7"/>
      <color indexed="8"/>
      <name val="Comic Sans MS"/>
      <family val="4"/>
    </font>
    <font>
      <b/>
      <sz val="8"/>
      <color indexed="8"/>
      <name val="Comic Sans MS"/>
      <family val="4"/>
    </font>
    <font>
      <sz val="6"/>
      <color indexed="8"/>
      <name val="Comic Sans MS"/>
      <family val="4"/>
    </font>
    <font>
      <b/>
      <sz val="16"/>
      <color indexed="8"/>
      <name val="Comic Sans MS"/>
      <family val="4"/>
    </font>
    <font>
      <b/>
      <sz val="16"/>
      <color indexed="8"/>
      <name val="Calibri"/>
      <family val="2"/>
    </font>
    <font>
      <b/>
      <sz val="11"/>
      <color indexed="8"/>
      <name val="Arial Black"/>
      <family val="2"/>
    </font>
    <font>
      <b/>
      <sz val="8"/>
      <name val="Arial Black"/>
      <family val="2"/>
    </font>
    <font>
      <b/>
      <sz val="6"/>
      <color indexed="8"/>
      <name val="Comic Sans MS"/>
      <family val="4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8"/>
      <color theme="1"/>
      <name val="Comic Sans MS"/>
      <family val="4"/>
    </font>
    <font>
      <sz val="7"/>
      <color theme="1"/>
      <name val="Comic Sans MS"/>
      <family val="4"/>
    </font>
    <font>
      <sz val="6"/>
      <color theme="1"/>
      <name val="Comic Sans MS"/>
      <family val="4"/>
    </font>
  </fonts>
  <fills count="7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1" borderId="0" applyNumberFormat="0" applyBorder="0" applyAlignment="0" applyProtection="0"/>
    <xf numFmtId="0" fontId="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0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31" borderId="0" applyNumberFormat="0" applyBorder="0" applyAlignment="0" applyProtection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3" borderId="0" applyNumberFormat="0" applyBorder="0" applyAlignment="0" applyProtection="0"/>
    <xf numFmtId="0" fontId="20" fillId="34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47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4" borderId="0" applyNumberFormat="0" applyBorder="0" applyAlignment="0" applyProtection="0"/>
    <xf numFmtId="0" fontId="47" fillId="40" borderId="0" applyNumberFormat="0" applyBorder="0" applyAlignment="0" applyProtection="0"/>
    <xf numFmtId="0" fontId="20" fillId="27" borderId="0" applyNumberFormat="0" applyBorder="0" applyAlignment="0" applyProtection="0"/>
    <xf numFmtId="0" fontId="20" fillId="21" borderId="0" applyNumberFormat="0" applyBorder="0" applyAlignment="0" applyProtection="0"/>
    <xf numFmtId="0" fontId="47" fillId="41" borderId="0" applyNumberFormat="0" applyBorder="0" applyAlignment="0" applyProtection="0"/>
    <xf numFmtId="0" fontId="20" fillId="29" borderId="0" applyNumberFormat="0" applyBorder="0" applyAlignment="0" applyProtection="0"/>
    <xf numFmtId="0" fontId="20" fillId="22" borderId="0" applyNumberFormat="0" applyBorder="0" applyAlignment="0" applyProtection="0"/>
    <xf numFmtId="0" fontId="47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35" borderId="0" applyNumberFormat="0" applyBorder="0" applyAlignment="0" applyProtection="0"/>
    <xf numFmtId="0" fontId="47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47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3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51" borderId="0" applyNumberFormat="0" applyBorder="0" applyAlignment="0" applyProtection="0"/>
    <xf numFmtId="0" fontId="28" fillId="3" borderId="0" applyNumberFormat="0" applyBorder="0" applyAlignment="0" applyProtection="0"/>
    <xf numFmtId="0" fontId="35" fillId="52" borderId="1" applyNumberFormat="0" applyAlignment="0" applyProtection="0"/>
    <xf numFmtId="0" fontId="22" fillId="53" borderId="2" applyNumberFormat="0" applyAlignment="0" applyProtection="0"/>
    <xf numFmtId="0" fontId="24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1" fillId="7" borderId="1" applyNumberFormat="0" applyAlignment="0" applyProtection="0"/>
    <xf numFmtId="0" fontId="32" fillId="0" borderId="6" applyNumberFormat="0" applyFill="0" applyAlignment="0" applyProtection="0"/>
    <xf numFmtId="0" fontId="30" fillId="54" borderId="0" applyNumberFormat="0" applyBorder="0" applyAlignment="0" applyProtection="0"/>
    <xf numFmtId="0" fontId="2" fillId="55" borderId="7" applyNumberFormat="0" applyFont="0" applyAlignment="0" applyProtection="0"/>
    <xf numFmtId="0" fontId="1" fillId="55" borderId="7" applyNumberFormat="0" applyFont="0" applyAlignment="0" applyProtection="0"/>
    <xf numFmtId="0" fontId="23" fillId="52" borderId="8" applyNumberFormat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56" borderId="10" applyNumberFormat="0" applyAlignment="0" applyProtection="0"/>
    <xf numFmtId="0" fontId="21" fillId="19" borderId="1" applyNumberFormat="0" applyAlignment="0" applyProtection="0"/>
    <xf numFmtId="0" fontId="21" fillId="7" borderId="1" applyNumberFormat="0" applyAlignment="0" applyProtection="0"/>
    <xf numFmtId="0" fontId="49" fillId="57" borderId="11" applyNumberFormat="0" applyAlignment="0" applyProtection="0"/>
    <xf numFmtId="0" fontId="22" fillId="58" borderId="2" applyNumberFormat="0" applyAlignment="0" applyProtection="0"/>
    <xf numFmtId="0" fontId="22" fillId="53" borderId="2" applyNumberFormat="0" applyAlignment="0" applyProtection="0"/>
    <xf numFmtId="0" fontId="47" fillId="59" borderId="0" applyNumberFormat="0" applyBorder="0" applyAlignment="0" applyProtection="0"/>
    <xf numFmtId="0" fontId="20" fillId="60" borderId="0" applyNumberFormat="0" applyBorder="0" applyAlignment="0" applyProtection="0"/>
    <xf numFmtId="0" fontId="20" fillId="48" borderId="0" applyNumberFormat="0" applyBorder="0" applyAlignment="0" applyProtection="0"/>
    <xf numFmtId="0" fontId="47" fillId="61" borderId="0" applyNumberFormat="0" applyBorder="0" applyAlignment="0" applyProtection="0"/>
    <xf numFmtId="0" fontId="20" fillId="62" borderId="0" applyNumberFormat="0" applyBorder="0" applyAlignment="0" applyProtection="0"/>
    <xf numFmtId="0" fontId="20" fillId="49" borderId="0" applyNumberFormat="0" applyBorder="0" applyAlignment="0" applyProtection="0"/>
    <xf numFmtId="0" fontId="47" fillId="63" borderId="0" applyNumberFormat="0" applyBorder="0" applyAlignment="0" applyProtection="0"/>
    <xf numFmtId="0" fontId="20" fillId="64" borderId="0" applyNumberFormat="0" applyBorder="0" applyAlignment="0" applyProtection="0"/>
    <xf numFmtId="0" fontId="20" fillId="50" borderId="0" applyNumberFormat="0" applyBorder="0" applyAlignment="0" applyProtection="0"/>
    <xf numFmtId="0" fontId="47" fillId="65" borderId="0" applyNumberFormat="0" applyBorder="0" applyAlignment="0" applyProtection="0"/>
    <xf numFmtId="0" fontId="20" fillId="43" borderId="0" applyNumberFormat="0" applyBorder="0" applyAlignment="0" applyProtection="0"/>
    <xf numFmtId="0" fontId="20" fillId="35" borderId="0" applyNumberFormat="0" applyBorder="0" applyAlignment="0" applyProtection="0"/>
    <xf numFmtId="0" fontId="47" fillId="66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47" fillId="67" borderId="0" applyNumberFormat="0" applyBorder="0" applyAlignment="0" applyProtection="0"/>
    <xf numFmtId="0" fontId="20" fillId="68" borderId="0" applyNumberFormat="0" applyBorder="0" applyAlignment="0" applyProtection="0"/>
    <xf numFmtId="0" fontId="20" fillId="51" borderId="0" applyNumberFormat="0" applyBorder="0" applyAlignment="0" applyProtection="0"/>
    <xf numFmtId="0" fontId="50" fillId="69" borderId="12" applyNumberFormat="0" applyAlignment="0" applyProtection="0"/>
    <xf numFmtId="0" fontId="23" fillId="70" borderId="8" applyNumberFormat="0" applyAlignment="0" applyProtection="0"/>
    <xf numFmtId="0" fontId="23" fillId="52" borderId="8" applyNumberFormat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13" applyNumberFormat="0" applyFill="0" applyAlignment="0" applyProtection="0"/>
    <xf numFmtId="0" fontId="25" fillId="0" borderId="3" applyNumberFormat="0" applyFill="0" applyAlignment="0" applyProtection="0"/>
    <xf numFmtId="0" fontId="53" fillId="0" borderId="14" applyNumberFormat="0" applyFill="0" applyAlignment="0" applyProtection="0"/>
    <xf numFmtId="0" fontId="26" fillId="0" borderId="4" applyNumberFormat="0" applyFill="0" applyAlignment="0" applyProtection="0"/>
    <xf numFmtId="0" fontId="54" fillId="0" borderId="15" applyNumberFormat="0" applyFill="0" applyAlignment="0" applyProtection="0"/>
    <xf numFmtId="0" fontId="27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71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56" fillId="72" borderId="0" applyNumberFormat="0" applyBorder="0" applyAlignment="0" applyProtection="0"/>
    <xf numFmtId="0" fontId="29" fillId="13" borderId="0" applyNumberFormat="0" applyBorder="0" applyAlignment="0" applyProtection="0"/>
    <xf numFmtId="0" fontId="29" fillId="4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7" fillId="0" borderId="0" applyNumberFormat="0" applyBorder="0" applyProtection="0">
      <alignment/>
    </xf>
    <xf numFmtId="0" fontId="0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59" fillId="0" borderId="0" applyNumberFormat="0" applyFont="0" applyBorder="0" applyProtection="0">
      <alignment/>
    </xf>
    <xf numFmtId="0" fontId="1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73" borderId="0" applyNumberFormat="0" applyBorder="0" applyAlignment="0" applyProtection="0"/>
    <xf numFmtId="0" fontId="30" fillId="74" borderId="0" applyNumberFormat="0" applyBorder="0" applyAlignment="0" applyProtection="0"/>
    <xf numFmtId="0" fontId="30" fillId="54" borderId="0" applyNumberFormat="0" applyBorder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75" borderId="16" applyNumberFormat="0" applyFont="0" applyAlignment="0" applyProtection="0"/>
    <xf numFmtId="0" fontId="1" fillId="76" borderId="7" applyNumberFormat="0" applyAlignment="0" applyProtection="0"/>
    <xf numFmtId="0" fontId="2" fillId="55" borderId="7" applyNumberFormat="0" applyFont="0" applyAlignment="0" applyProtection="0"/>
    <xf numFmtId="0" fontId="62" fillId="0" borderId="17" applyNumberFormat="0" applyFill="0" applyAlignment="0" applyProtection="0"/>
    <xf numFmtId="0" fontId="32" fillId="0" borderId="6" applyNumberFormat="0" applyFill="0" applyAlignment="0" applyProtection="0"/>
    <xf numFmtId="0" fontId="63" fillId="0" borderId="18" applyNumberFormat="0" applyFill="0" applyAlignment="0" applyProtection="0"/>
    <xf numFmtId="0" fontId="3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69" borderId="10" applyNumberFormat="0" applyAlignment="0" applyProtection="0"/>
    <xf numFmtId="0" fontId="35" fillId="70" borderId="1" applyNumberFormat="0" applyAlignment="0" applyProtection="0"/>
    <xf numFmtId="0" fontId="35" fillId="52" borderId="1" applyNumberFormat="0" applyAlignment="0" applyProtection="0"/>
  </cellStyleXfs>
  <cellXfs count="87">
    <xf numFmtId="0" fontId="0" fillId="0" borderId="0" xfId="0" applyFont="1" applyAlignment="1">
      <alignment/>
    </xf>
    <xf numFmtId="0" fontId="36" fillId="0" borderId="0" xfId="0" applyFont="1" applyAlignment="1">
      <alignment/>
    </xf>
    <xf numFmtId="49" fontId="37" fillId="20" borderId="19" xfId="0" applyNumberFormat="1" applyFont="1" applyFill="1" applyBorder="1" applyAlignment="1">
      <alignment horizontal="center" vertical="center" wrapText="1"/>
    </xf>
    <xf numFmtId="49" fontId="38" fillId="20" borderId="19" xfId="0" applyNumberFormat="1" applyFont="1" applyFill="1" applyBorder="1" applyAlignment="1">
      <alignment horizontal="center" vertical="center" wrapText="1"/>
    </xf>
    <xf numFmtId="1" fontId="38" fillId="20" borderId="19" xfId="0" applyNumberFormat="1" applyFont="1" applyFill="1" applyBorder="1" applyAlignment="1">
      <alignment horizontal="center" vertical="center" wrapText="1"/>
    </xf>
    <xf numFmtId="2" fontId="4" fillId="20" borderId="19" xfId="115" applyNumberFormat="1" applyFont="1" applyFill="1" applyBorder="1" applyAlignment="1">
      <alignment horizontal="center" vertical="center" wrapText="1"/>
      <protection/>
    </xf>
    <xf numFmtId="2" fontId="5" fillId="20" borderId="19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2" fontId="37" fillId="0" borderId="20" xfId="0" applyNumberFormat="1" applyFont="1" applyFill="1" applyBorder="1" applyAlignment="1">
      <alignment horizontal="center" vertical="center" wrapText="1"/>
    </xf>
    <xf numFmtId="2" fontId="36" fillId="0" borderId="20" xfId="0" applyNumberFormat="1" applyFont="1" applyFill="1" applyBorder="1" applyAlignment="1">
      <alignment horizontal="center" vertical="center" wrapText="1"/>
    </xf>
    <xf numFmtId="0" fontId="7" fillId="77" borderId="20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center" vertical="center" wrapText="1"/>
    </xf>
    <xf numFmtId="2" fontId="36" fillId="0" borderId="21" xfId="0" applyNumberFormat="1" applyFont="1" applyFill="1" applyBorder="1" applyAlignment="1">
      <alignment horizontal="center" vertical="center" wrapText="1"/>
    </xf>
    <xf numFmtId="0" fontId="7" fillId="77" borderId="21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2" fontId="11" fillId="0" borderId="21" xfId="0" applyNumberFormat="1" applyFont="1" applyBorder="1" applyAlignment="1">
      <alignment horizontal="center" vertical="center" wrapText="1"/>
    </xf>
    <xf numFmtId="2" fontId="13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6" fillId="78" borderId="0" xfId="0" applyFont="1" applyFill="1" applyBorder="1" applyAlignment="1">
      <alignment horizontal="center"/>
    </xf>
    <xf numFmtId="0" fontId="16" fillId="78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/>
    </xf>
    <xf numFmtId="0" fontId="12" fillId="78" borderId="0" xfId="0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19" fillId="78" borderId="21" xfId="0" applyFont="1" applyFill="1" applyBorder="1" applyAlignment="1">
      <alignment horizontal="center"/>
    </xf>
    <xf numFmtId="0" fontId="67" fillId="0" borderId="21" xfId="0" applyFont="1" applyFill="1" applyBorder="1" applyAlignment="1">
      <alignment horizontal="center" vertical="center" wrapText="1"/>
    </xf>
    <xf numFmtId="49" fontId="68" fillId="0" borderId="21" xfId="0" applyNumberFormat="1" applyFont="1" applyFill="1" applyBorder="1" applyAlignment="1">
      <alignment horizontal="center" vertical="center" wrapText="1"/>
    </xf>
    <xf numFmtId="49" fontId="68" fillId="0" borderId="21" xfId="0" applyNumberFormat="1" applyFont="1" applyFill="1" applyBorder="1" applyAlignment="1">
      <alignment horizontal="left" vertical="center" wrapText="1"/>
    </xf>
    <xf numFmtId="0" fontId="69" fillId="0" borderId="21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left" vertical="center" wrapText="1"/>
    </xf>
    <xf numFmtId="0" fontId="68" fillId="0" borderId="21" xfId="116" applyFont="1" applyFill="1" applyBorder="1" applyAlignment="1">
      <alignment horizontal="left" vertical="center" wrapText="1"/>
      <protection/>
    </xf>
    <xf numFmtId="0" fontId="6" fillId="0" borderId="21" xfId="0" applyFont="1" applyFill="1" applyBorder="1" applyAlignment="1">
      <alignment horizontal="center" vertical="center" wrapText="1"/>
    </xf>
    <xf numFmtId="0" fontId="68" fillId="0" borderId="21" xfId="116" applyFont="1" applyFill="1" applyBorder="1" applyAlignment="1">
      <alignment horizontal="center" vertical="center" wrapText="1"/>
      <protection/>
    </xf>
    <xf numFmtId="0" fontId="68" fillId="0" borderId="21" xfId="114" applyFont="1" applyFill="1" applyBorder="1" applyAlignment="1">
      <alignment horizontal="center" vertical="center" wrapText="1"/>
      <protection/>
    </xf>
    <xf numFmtId="0" fontId="68" fillId="0" borderId="21" xfId="113" applyFont="1" applyFill="1" applyBorder="1" applyAlignment="1">
      <alignment horizontal="center" vertical="center" wrapText="1"/>
      <protection/>
    </xf>
    <xf numFmtId="0" fontId="6" fillId="0" borderId="21" xfId="0" applyFont="1" applyFill="1" applyBorder="1" applyAlignment="1">
      <alignment horizontal="left" vertical="center" wrapText="1"/>
    </xf>
    <xf numFmtId="0" fontId="68" fillId="0" borderId="21" xfId="114" applyFont="1" applyFill="1" applyBorder="1" applyAlignment="1">
      <alignment horizontal="left" vertical="center" wrapText="1"/>
      <protection/>
    </xf>
    <xf numFmtId="0" fontId="69" fillId="0" borderId="21" xfId="116" applyFont="1" applyFill="1" applyBorder="1" applyAlignment="1">
      <alignment horizontal="center" vertical="center" wrapText="1"/>
      <protection/>
    </xf>
    <xf numFmtId="49" fontId="6" fillId="0" borderId="21" xfId="171" applyNumberFormat="1" applyFont="1" applyFill="1" applyBorder="1" applyAlignment="1">
      <alignment horizontal="center" vertical="center" wrapText="1"/>
      <protection/>
    </xf>
    <xf numFmtId="0" fontId="6" fillId="0" borderId="21" xfId="171" applyFont="1" applyFill="1" applyBorder="1" applyAlignment="1">
      <alignment horizontal="center" vertical="center" wrapText="1"/>
      <protection/>
    </xf>
    <xf numFmtId="0" fontId="39" fillId="0" borderId="21" xfId="171" applyFont="1" applyFill="1" applyBorder="1" applyAlignment="1">
      <alignment horizontal="center" vertical="center" wrapText="1"/>
      <protection/>
    </xf>
    <xf numFmtId="0" fontId="43" fillId="0" borderId="21" xfId="171" applyFont="1" applyFill="1" applyBorder="1" applyAlignment="1">
      <alignment horizontal="center" vertical="center"/>
      <protection/>
    </xf>
    <xf numFmtId="0" fontId="43" fillId="0" borderId="21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 wrapText="1"/>
    </xf>
    <xf numFmtId="49" fontId="6" fillId="0" borderId="21" xfId="171" applyNumberFormat="1" applyFont="1" applyFill="1" applyBorder="1" applyAlignment="1">
      <alignment horizontal="left" vertical="center" wrapText="1"/>
      <protection/>
    </xf>
    <xf numFmtId="0" fontId="6" fillId="0" borderId="21" xfId="171" applyFont="1" applyFill="1" applyBorder="1" applyAlignment="1">
      <alignment horizontal="left" vertical="center" wrapText="1"/>
      <protection/>
    </xf>
    <xf numFmtId="0" fontId="6" fillId="0" borderId="21" xfId="116" applyFont="1" applyFill="1" applyBorder="1" applyAlignment="1">
      <alignment horizontal="center" vertical="center" wrapText="1"/>
      <protection/>
    </xf>
    <xf numFmtId="0" fontId="6" fillId="0" borderId="21" xfId="117" applyFont="1" applyFill="1" applyBorder="1" applyAlignment="1">
      <alignment horizontal="left" vertical="center" wrapText="1"/>
      <protection/>
    </xf>
    <xf numFmtId="0" fontId="44" fillId="0" borderId="21" xfId="171" applyFont="1" applyFill="1" applyBorder="1" applyAlignment="1">
      <alignment horizontal="center" vertical="center" wrapText="1"/>
      <protection/>
    </xf>
    <xf numFmtId="0" fontId="6" fillId="0" borderId="21" xfId="117" applyFont="1" applyFill="1" applyBorder="1" applyAlignment="1">
      <alignment horizontal="center" vertical="center" wrapText="1"/>
      <protection/>
    </xf>
    <xf numFmtId="0" fontId="44" fillId="0" borderId="21" xfId="116" applyFont="1" applyFill="1" applyBorder="1" applyAlignment="1">
      <alignment horizontal="center" vertical="center" wrapText="1"/>
      <protection/>
    </xf>
    <xf numFmtId="49" fontId="6" fillId="0" borderId="21" xfId="162" applyNumberFormat="1" applyFont="1" applyFill="1" applyBorder="1" applyAlignment="1">
      <alignment horizontal="left" vertical="center" wrapText="1"/>
      <protection/>
    </xf>
    <xf numFmtId="49" fontId="68" fillId="0" borderId="21" xfId="162" applyNumberFormat="1" applyFont="1" applyFill="1" applyBorder="1" applyAlignment="1">
      <alignment horizontal="left" vertical="center" wrapText="1"/>
      <protection/>
    </xf>
    <xf numFmtId="0" fontId="8" fillId="0" borderId="21" xfId="162" applyFont="1" applyFill="1" applyBorder="1" applyAlignment="1">
      <alignment horizontal="left" vertical="center" wrapText="1"/>
      <protection/>
    </xf>
    <xf numFmtId="0" fontId="6" fillId="0" borderId="21" xfId="162" applyFont="1" applyFill="1" applyBorder="1" applyAlignment="1">
      <alignment horizontal="left" vertical="center" wrapText="1"/>
      <protection/>
    </xf>
    <xf numFmtId="0" fontId="68" fillId="0" borderId="21" xfId="0" applyFont="1" applyFill="1" applyBorder="1" applyAlignment="1">
      <alignment horizontal="center" vertical="center"/>
    </xf>
    <xf numFmtId="164" fontId="15" fillId="54" borderId="22" xfId="0" applyNumberFormat="1" applyFont="1" applyFill="1" applyBorder="1" applyAlignment="1">
      <alignment horizontal="center" vertical="center" wrapText="1"/>
    </xf>
    <xf numFmtId="164" fontId="15" fillId="54" borderId="23" xfId="0" applyNumberFormat="1" applyFont="1" applyFill="1" applyBorder="1" applyAlignment="1">
      <alignment horizontal="center" vertical="center" wrapText="1"/>
    </xf>
    <xf numFmtId="164" fontId="15" fillId="54" borderId="24" xfId="0" applyNumberFormat="1" applyFont="1" applyFill="1" applyBorder="1" applyAlignment="1">
      <alignment horizontal="center" vertical="center" wrapText="1"/>
    </xf>
    <xf numFmtId="0" fontId="40" fillId="20" borderId="25" xfId="0" applyFont="1" applyFill="1" applyBorder="1" applyAlignment="1">
      <alignment horizontal="center" vertical="center" wrapText="1"/>
    </xf>
    <xf numFmtId="0" fontId="41" fillId="2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7" fillId="78" borderId="0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14" fillId="54" borderId="25" xfId="0" applyFont="1" applyFill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6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</cellXfs>
  <cellStyles count="1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1 2" xfId="22"/>
    <cellStyle name="20% - Έμφαση1 3" xfId="23"/>
    <cellStyle name="20% - Έμφαση2" xfId="24"/>
    <cellStyle name="20% - Έμφαση2 2" xfId="25"/>
    <cellStyle name="20% - Έμφαση2 3" xfId="26"/>
    <cellStyle name="20% - Έμφαση3" xfId="27"/>
    <cellStyle name="20% - Έμφαση3 2" xfId="28"/>
    <cellStyle name="20% - Έμφαση3 3" xfId="29"/>
    <cellStyle name="20% - Έμφαση4" xfId="30"/>
    <cellStyle name="20% - Έμφαση4 2" xfId="31"/>
    <cellStyle name="20% - Έμφαση4 3" xfId="32"/>
    <cellStyle name="20% - Έμφαση5" xfId="33"/>
    <cellStyle name="20% - Έμφαση5 2" xfId="34"/>
    <cellStyle name="20% - Έμφαση5 3" xfId="35"/>
    <cellStyle name="20% - Έμφαση6" xfId="36"/>
    <cellStyle name="20% - Έμφαση6 2" xfId="37"/>
    <cellStyle name="20% - Έμφαση6 3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Έμφαση1" xfId="45"/>
    <cellStyle name="40% - Έμφαση1 2" xfId="46"/>
    <cellStyle name="40% - Έμφαση1 3" xfId="47"/>
    <cellStyle name="40% - Έμφαση2" xfId="48"/>
    <cellStyle name="40% - Έμφαση2 2" xfId="49"/>
    <cellStyle name="40% - Έμφαση2 3" xfId="50"/>
    <cellStyle name="40% - Έμφαση3" xfId="51"/>
    <cellStyle name="40% - Έμφαση3 2" xfId="52"/>
    <cellStyle name="40% - Έμφαση3 3" xfId="53"/>
    <cellStyle name="40% - Έμφαση4" xfId="54"/>
    <cellStyle name="40% - Έμφαση4 2" xfId="55"/>
    <cellStyle name="40% - Έμφαση4 3" xfId="56"/>
    <cellStyle name="40% - Έμφαση5" xfId="57"/>
    <cellStyle name="40% - Έμφαση5 2" xfId="58"/>
    <cellStyle name="40% - Έμφαση5 3" xfId="59"/>
    <cellStyle name="40% - Έμφαση6" xfId="60"/>
    <cellStyle name="40% - Έμφαση6 2" xfId="61"/>
    <cellStyle name="40% - Έμφαση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Έμφαση1" xfId="69"/>
    <cellStyle name="60% - Έμφαση1 2" xfId="70"/>
    <cellStyle name="60% - Έμφαση1 3" xfId="71"/>
    <cellStyle name="60% - Έμφαση2" xfId="72"/>
    <cellStyle name="60% - Έμφαση2 2" xfId="73"/>
    <cellStyle name="60% - Έμφαση2 3" xfId="74"/>
    <cellStyle name="60% - Έμφαση3" xfId="75"/>
    <cellStyle name="60% - Έμφαση3 2" xfId="76"/>
    <cellStyle name="60% - Έμφαση3 3" xfId="77"/>
    <cellStyle name="60% - Έμφαση4" xfId="78"/>
    <cellStyle name="60% - Έμφαση4 2" xfId="79"/>
    <cellStyle name="60% - Έμφαση4 3" xfId="80"/>
    <cellStyle name="60% - Έμφαση5" xfId="81"/>
    <cellStyle name="60% - Έμφαση5 2" xfId="82"/>
    <cellStyle name="60% - Έμφαση5 3" xfId="83"/>
    <cellStyle name="60% - Έμφαση6" xfId="84"/>
    <cellStyle name="60% - Έμφαση6 2" xfId="85"/>
    <cellStyle name="60% - Έμφαση6 3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Calculation" xfId="94"/>
    <cellStyle name="Check Cell" xfId="95"/>
    <cellStyle name="Explanatory Text" xfId="96"/>
    <cellStyle name="Good" xfId="97"/>
    <cellStyle name="Heading 1" xfId="98"/>
    <cellStyle name="Heading 2" xfId="99"/>
    <cellStyle name="Heading 3" xfId="100"/>
    <cellStyle name="Heading 4" xfId="101"/>
    <cellStyle name="Input" xfId="102"/>
    <cellStyle name="Linked Cell" xfId="103"/>
    <cellStyle name="Neutral" xfId="104"/>
    <cellStyle name="Note" xfId="105"/>
    <cellStyle name="Note 2" xfId="106"/>
    <cellStyle name="Output" xfId="107"/>
    <cellStyle name="TableStyleLight1" xfId="108"/>
    <cellStyle name="Title" xfId="109"/>
    <cellStyle name="Total" xfId="110"/>
    <cellStyle name="Warning Text" xfId="111"/>
    <cellStyle name="Βασικό_2015" xfId="112"/>
    <cellStyle name="Βασικό_Ισοζύγιο Αποθήκης" xfId="113"/>
    <cellStyle name="Βασικό_ΛΙΣΤΑ ΑΝΑΛΩΣΙΜΩΝ ΕΙΔΩΝ" xfId="114"/>
    <cellStyle name="Βασικό_Φύλλο1" xfId="115"/>
    <cellStyle name="Βασικό_Φύλλο1_ΛΙΣΤΑ ΑΝΑΛΩΣΙΜΩΝ ΕΙΔΩΝ" xfId="116"/>
    <cellStyle name="Βασικό_Φύλλο1_ΛΙΣΤΑ ΑΝΑΛΩΣΙΜΩΝ ΕΙΔΩΝ 2" xfId="117"/>
    <cellStyle name="Εισαγωγή" xfId="118"/>
    <cellStyle name="Εισαγωγή 2" xfId="119"/>
    <cellStyle name="Εισαγωγή 3" xfId="120"/>
    <cellStyle name="Έλεγχος κελιού" xfId="121"/>
    <cellStyle name="Έλεγχος κελιού 2" xfId="122"/>
    <cellStyle name="Έλεγχος κελιού 3" xfId="123"/>
    <cellStyle name="Έμφαση1" xfId="124"/>
    <cellStyle name="Έμφαση1 2" xfId="125"/>
    <cellStyle name="Έμφαση1 3" xfId="126"/>
    <cellStyle name="Έμφαση2" xfId="127"/>
    <cellStyle name="Έμφαση2 2" xfId="128"/>
    <cellStyle name="Έμφαση2 3" xfId="129"/>
    <cellStyle name="Έμφαση3" xfId="130"/>
    <cellStyle name="Έμφαση3 2" xfId="131"/>
    <cellStyle name="Έμφαση3 3" xfId="132"/>
    <cellStyle name="Έμφαση4" xfId="133"/>
    <cellStyle name="Έμφαση4 2" xfId="134"/>
    <cellStyle name="Έμφαση4 3" xfId="135"/>
    <cellStyle name="Έμφαση5" xfId="136"/>
    <cellStyle name="Έμφαση5 2" xfId="137"/>
    <cellStyle name="Έμφαση5 3" xfId="138"/>
    <cellStyle name="Έμφαση6" xfId="139"/>
    <cellStyle name="Έμφαση6 2" xfId="140"/>
    <cellStyle name="Έμφαση6 3" xfId="141"/>
    <cellStyle name="Έξοδος" xfId="142"/>
    <cellStyle name="Έξοδος 2" xfId="143"/>
    <cellStyle name="Έξοδος 3" xfId="144"/>
    <cellStyle name="Επεξηγηματικό κείμενο" xfId="145"/>
    <cellStyle name="Επεξηγηματικό κείμενο 2" xfId="146"/>
    <cellStyle name="Επικεφαλίδα 1" xfId="147"/>
    <cellStyle name="Επικεφαλίδα 1 2" xfId="148"/>
    <cellStyle name="Επικεφαλίδα 2" xfId="149"/>
    <cellStyle name="Επικεφαλίδα 2 2" xfId="150"/>
    <cellStyle name="Επικεφαλίδα 3" xfId="151"/>
    <cellStyle name="Επικεφαλίδα 3 2" xfId="152"/>
    <cellStyle name="Επικεφαλίδα 4" xfId="153"/>
    <cellStyle name="Επικεφαλίδα 4 2" xfId="154"/>
    <cellStyle name="Κακό" xfId="155"/>
    <cellStyle name="Κακό 2" xfId="156"/>
    <cellStyle name="Κακό 3" xfId="157"/>
    <cellStyle name="Καλό" xfId="158"/>
    <cellStyle name="Καλό 2" xfId="159"/>
    <cellStyle name="Καλό 3" xfId="160"/>
    <cellStyle name="Κανονικό 2" xfId="161"/>
    <cellStyle name="Κανονικό 2 2" xfId="162"/>
    <cellStyle name="Κανονικό 2 2 2" xfId="163"/>
    <cellStyle name="Κανονικό 2 3" xfId="164"/>
    <cellStyle name="Κανονικό 3" xfId="165"/>
    <cellStyle name="Κανονικό 3 2" xfId="166"/>
    <cellStyle name="Κανονικό 3 3" xfId="167"/>
    <cellStyle name="Κανονικό 3 4" xfId="168"/>
    <cellStyle name="Κανονικό 4" xfId="169"/>
    <cellStyle name="Κανονικό 5" xfId="170"/>
    <cellStyle name="Κανονικό 6" xfId="171"/>
    <cellStyle name="Comma" xfId="172"/>
    <cellStyle name="Comma [0]" xfId="173"/>
    <cellStyle name="Currency" xfId="174"/>
    <cellStyle name="Currency [0]" xfId="175"/>
    <cellStyle name="Ουδέτερο" xfId="176"/>
    <cellStyle name="Ουδέτερο 2" xfId="177"/>
    <cellStyle name="Ουδέτερο 3" xfId="178"/>
    <cellStyle name="Percent" xfId="179"/>
    <cellStyle name="Προειδοποιητικό κείμενο" xfId="180"/>
    <cellStyle name="Προειδοποιητικό κείμενο 2" xfId="181"/>
    <cellStyle name="Σημείωση" xfId="182"/>
    <cellStyle name="Σημείωση 2" xfId="183"/>
    <cellStyle name="Σημείωση 3" xfId="184"/>
    <cellStyle name="Συνδεδεμένο κελί" xfId="185"/>
    <cellStyle name="Συνδεδεμένο κελί 2" xfId="186"/>
    <cellStyle name="Σύνολο" xfId="187"/>
    <cellStyle name="Σύνολο 2" xfId="188"/>
    <cellStyle name="Τίτλος" xfId="189"/>
    <cellStyle name="Τίτλος 2" xfId="190"/>
    <cellStyle name="Υπερ-σύνδεση 2" xfId="191"/>
    <cellStyle name="Υπολογισμός" xfId="192"/>
    <cellStyle name="Υπολογισμός 2" xfId="193"/>
    <cellStyle name="Υπολογισμός 3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609600</xdr:colOff>
      <xdr:row>110</xdr:row>
      <xdr:rowOff>0</xdr:rowOff>
    </xdr:from>
    <xdr:ext cx="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857250" y="389096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619125</xdr:colOff>
      <xdr:row>88</xdr:row>
      <xdr:rowOff>0</xdr:rowOff>
    </xdr:from>
    <xdr:ext cx="0" cy="38100"/>
    <xdr:sp fLocksText="0">
      <xdr:nvSpPr>
        <xdr:cNvPr id="2" name="Text Box 2"/>
        <xdr:cNvSpPr txBox="1">
          <a:spLocks noChangeArrowheads="1"/>
        </xdr:cNvSpPr>
      </xdr:nvSpPr>
      <xdr:spPr>
        <a:xfrm>
          <a:off x="2124075" y="303276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110</xdr:row>
      <xdr:rowOff>0</xdr:rowOff>
    </xdr:from>
    <xdr:ext cx="0" cy="38100"/>
    <xdr:sp fLocksText="0">
      <xdr:nvSpPr>
        <xdr:cNvPr id="3" name="Text Box 2"/>
        <xdr:cNvSpPr txBox="1">
          <a:spLocks noChangeArrowheads="1"/>
        </xdr:cNvSpPr>
      </xdr:nvSpPr>
      <xdr:spPr>
        <a:xfrm>
          <a:off x="857250" y="389096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619125</xdr:colOff>
      <xdr:row>88</xdr:row>
      <xdr:rowOff>0</xdr:rowOff>
    </xdr:from>
    <xdr:ext cx="0" cy="38100"/>
    <xdr:sp fLocksText="0">
      <xdr:nvSpPr>
        <xdr:cNvPr id="4" name="Text Box 2"/>
        <xdr:cNvSpPr txBox="1">
          <a:spLocks noChangeArrowheads="1"/>
        </xdr:cNvSpPr>
      </xdr:nvSpPr>
      <xdr:spPr>
        <a:xfrm>
          <a:off x="2124075" y="303276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110</xdr:row>
      <xdr:rowOff>0</xdr:rowOff>
    </xdr:from>
    <xdr:ext cx="0" cy="38100"/>
    <xdr:sp fLocksText="0">
      <xdr:nvSpPr>
        <xdr:cNvPr id="5" name="Text Box 2"/>
        <xdr:cNvSpPr txBox="1">
          <a:spLocks noChangeArrowheads="1"/>
        </xdr:cNvSpPr>
      </xdr:nvSpPr>
      <xdr:spPr>
        <a:xfrm>
          <a:off x="857250" y="389096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619125</xdr:colOff>
      <xdr:row>88</xdr:row>
      <xdr:rowOff>0</xdr:rowOff>
    </xdr:from>
    <xdr:ext cx="0" cy="38100"/>
    <xdr:sp fLocksText="0">
      <xdr:nvSpPr>
        <xdr:cNvPr id="6" name="Text Box 2"/>
        <xdr:cNvSpPr txBox="1">
          <a:spLocks noChangeArrowheads="1"/>
        </xdr:cNvSpPr>
      </xdr:nvSpPr>
      <xdr:spPr>
        <a:xfrm>
          <a:off x="2124075" y="303276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nerhellas.com/" TargetMode="External" /><Relationship Id="rId2" Type="http://schemas.openxmlformats.org/officeDocument/2006/relationships/hyperlink" Target="http://www.tonerhellas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3.7109375" style="1" bestFit="1" customWidth="1"/>
    <col min="2" max="2" width="9.140625" style="1" bestFit="1" customWidth="1"/>
    <col min="3" max="3" width="9.7109375" style="24" bestFit="1" customWidth="1"/>
    <col min="4" max="4" width="19.57421875" style="25" customWidth="1"/>
    <col min="5" max="5" width="5.7109375" style="1" bestFit="1" customWidth="1"/>
    <col min="6" max="6" width="8.140625" style="26" bestFit="1" customWidth="1"/>
    <col min="7" max="7" width="7.00390625" style="27" bestFit="1" customWidth="1"/>
    <col min="8" max="8" width="9.57421875" style="27" bestFit="1" customWidth="1"/>
    <col min="9" max="10" width="8.7109375" style="27" bestFit="1" customWidth="1"/>
    <col min="11" max="11" width="7.28125" style="28" bestFit="1" customWidth="1"/>
    <col min="12" max="16384" width="9.140625" style="1" customWidth="1"/>
  </cols>
  <sheetData>
    <row r="1" spans="1:11" ht="48.75" customHeight="1" thickBot="1">
      <c r="A1" s="72" t="s">
        <v>183</v>
      </c>
      <c r="B1" s="73"/>
      <c r="C1" s="73"/>
      <c r="D1" s="73"/>
      <c r="E1" s="73"/>
      <c r="F1" s="73"/>
      <c r="G1" s="73"/>
      <c r="H1" s="73"/>
      <c r="I1" s="73"/>
      <c r="J1" s="73"/>
      <c r="K1" s="74"/>
    </row>
    <row r="2" spans="1:11" ht="6" customHeight="1" thickBot="1">
      <c r="A2" s="75"/>
      <c r="B2" s="76"/>
      <c r="C2" s="76"/>
      <c r="D2" s="76"/>
      <c r="E2" s="76"/>
      <c r="F2" s="76"/>
      <c r="G2" s="76"/>
      <c r="H2" s="76"/>
      <c r="I2" s="76"/>
      <c r="J2" s="76"/>
      <c r="K2" s="77"/>
    </row>
    <row r="3" spans="1:11" s="7" customFormat="1" ht="27" thickBo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5" t="s">
        <v>6</v>
      </c>
      <c r="H3" s="5" t="s">
        <v>7</v>
      </c>
      <c r="I3" s="6" t="s">
        <v>8</v>
      </c>
      <c r="J3" s="6" t="s">
        <v>9</v>
      </c>
      <c r="K3" s="6" t="s">
        <v>10</v>
      </c>
    </row>
    <row r="4" spans="1:11" ht="5.25" customHeight="1" thickBot="1">
      <c r="A4" s="83"/>
      <c r="B4" s="84"/>
      <c r="C4" s="84"/>
      <c r="D4" s="84"/>
      <c r="E4" s="84"/>
      <c r="F4" s="84"/>
      <c r="G4" s="84"/>
      <c r="H4" s="84"/>
      <c r="I4" s="84"/>
      <c r="J4" s="84"/>
      <c r="K4" s="85"/>
    </row>
    <row r="5" spans="1:11" s="7" customFormat="1" ht="22.5">
      <c r="A5" s="38">
        <v>1</v>
      </c>
      <c r="B5" s="39" t="s">
        <v>11</v>
      </c>
      <c r="C5" s="44" t="s">
        <v>130</v>
      </c>
      <c r="D5" s="48" t="s">
        <v>131</v>
      </c>
      <c r="E5" s="41" t="s">
        <v>14</v>
      </c>
      <c r="F5" s="55">
        <v>8</v>
      </c>
      <c r="G5" s="8">
        <v>0</v>
      </c>
      <c r="H5" s="9">
        <f>F5*G5</f>
        <v>0</v>
      </c>
      <c r="I5" s="9">
        <f aca="true" t="shared" si="0" ref="I5:I68">H5*24%</f>
        <v>0</v>
      </c>
      <c r="J5" s="9">
        <f aca="true" t="shared" si="1" ref="J5:J68">H5+I5</f>
        <v>0</v>
      </c>
      <c r="K5" s="10" t="s">
        <v>15</v>
      </c>
    </row>
    <row r="6" spans="1:11" s="7" customFormat="1" ht="22.5">
      <c r="A6" s="38">
        <v>2</v>
      </c>
      <c r="B6" s="39" t="s">
        <v>11</v>
      </c>
      <c r="C6" s="44" t="s">
        <v>132</v>
      </c>
      <c r="D6" s="48" t="s">
        <v>133</v>
      </c>
      <c r="E6" s="41" t="s">
        <v>14</v>
      </c>
      <c r="F6" s="55">
        <v>5</v>
      </c>
      <c r="G6" s="8">
        <v>0</v>
      </c>
      <c r="H6" s="9">
        <f aca="true" t="shared" si="2" ref="H6:H69">F6*G6</f>
        <v>0</v>
      </c>
      <c r="I6" s="9">
        <f t="shared" si="0"/>
        <v>0</v>
      </c>
      <c r="J6" s="9">
        <f t="shared" si="1"/>
        <v>0</v>
      </c>
      <c r="K6" s="16" t="s">
        <v>15</v>
      </c>
    </row>
    <row r="7" spans="1:11" s="7" customFormat="1" ht="33.75">
      <c r="A7" s="38">
        <v>3</v>
      </c>
      <c r="B7" s="39" t="s">
        <v>11</v>
      </c>
      <c r="C7" s="39" t="s">
        <v>134</v>
      </c>
      <c r="D7" s="40" t="s">
        <v>135</v>
      </c>
      <c r="E7" s="41" t="s">
        <v>14</v>
      </c>
      <c r="F7" s="55">
        <v>5</v>
      </c>
      <c r="G7" s="8">
        <v>0</v>
      </c>
      <c r="H7" s="9">
        <f t="shared" si="2"/>
        <v>0</v>
      </c>
      <c r="I7" s="9">
        <f t="shared" si="0"/>
        <v>0</v>
      </c>
      <c r="J7" s="9">
        <f t="shared" si="1"/>
        <v>0</v>
      </c>
      <c r="K7" s="16" t="s">
        <v>15</v>
      </c>
    </row>
    <row r="8" spans="1:11" s="7" customFormat="1" ht="33.75">
      <c r="A8" s="38">
        <v>4</v>
      </c>
      <c r="B8" s="39" t="s">
        <v>11</v>
      </c>
      <c r="C8" s="44" t="s">
        <v>75</v>
      </c>
      <c r="D8" s="48" t="s">
        <v>76</v>
      </c>
      <c r="E8" s="41" t="s">
        <v>14</v>
      </c>
      <c r="F8" s="55">
        <v>15</v>
      </c>
      <c r="G8" s="8">
        <v>0</v>
      </c>
      <c r="H8" s="9">
        <f t="shared" si="2"/>
        <v>0</v>
      </c>
      <c r="I8" s="9">
        <f t="shared" si="0"/>
        <v>0</v>
      </c>
      <c r="J8" s="9">
        <f t="shared" si="1"/>
        <v>0</v>
      </c>
      <c r="K8" s="16" t="s">
        <v>15</v>
      </c>
    </row>
    <row r="9" spans="1:11" s="7" customFormat="1" ht="22.5">
      <c r="A9" s="38">
        <v>5</v>
      </c>
      <c r="B9" s="39" t="s">
        <v>11</v>
      </c>
      <c r="C9" s="51" t="s">
        <v>184</v>
      </c>
      <c r="D9" s="57" t="s">
        <v>185</v>
      </c>
      <c r="E9" s="53" t="s">
        <v>14</v>
      </c>
      <c r="F9" s="54">
        <v>5</v>
      </c>
      <c r="G9" s="8">
        <v>0</v>
      </c>
      <c r="H9" s="9">
        <f t="shared" si="2"/>
        <v>0</v>
      </c>
      <c r="I9" s="9">
        <f t="shared" si="0"/>
        <v>0</v>
      </c>
      <c r="J9" s="9">
        <f t="shared" si="1"/>
        <v>0</v>
      </c>
      <c r="K9" s="16" t="s">
        <v>15</v>
      </c>
    </row>
    <row r="10" spans="1:11" s="7" customFormat="1" ht="33.75">
      <c r="A10" s="38">
        <v>6</v>
      </c>
      <c r="B10" s="39" t="s">
        <v>11</v>
      </c>
      <c r="C10" s="51" t="s">
        <v>12</v>
      </c>
      <c r="D10" s="57" t="s">
        <v>13</v>
      </c>
      <c r="E10" s="53" t="s">
        <v>14</v>
      </c>
      <c r="F10" s="54">
        <v>2</v>
      </c>
      <c r="G10" s="8">
        <v>0</v>
      </c>
      <c r="H10" s="9">
        <f t="shared" si="2"/>
        <v>0</v>
      </c>
      <c r="I10" s="9">
        <f t="shared" si="0"/>
        <v>0</v>
      </c>
      <c r="J10" s="9">
        <f t="shared" si="1"/>
        <v>0</v>
      </c>
      <c r="K10" s="16" t="s">
        <v>15</v>
      </c>
    </row>
    <row r="11" spans="1:11" s="7" customFormat="1" ht="33.75">
      <c r="A11" s="38">
        <v>7</v>
      </c>
      <c r="B11" s="39" t="s">
        <v>11</v>
      </c>
      <c r="C11" s="39" t="s">
        <v>16</v>
      </c>
      <c r="D11" s="40" t="s">
        <v>17</v>
      </c>
      <c r="E11" s="41" t="s">
        <v>14</v>
      </c>
      <c r="F11" s="55">
        <v>20</v>
      </c>
      <c r="G11" s="8">
        <v>0</v>
      </c>
      <c r="H11" s="9">
        <f t="shared" si="2"/>
        <v>0</v>
      </c>
      <c r="I11" s="9">
        <f t="shared" si="0"/>
        <v>0</v>
      </c>
      <c r="J11" s="9">
        <f t="shared" si="1"/>
        <v>0</v>
      </c>
      <c r="K11" s="16" t="s">
        <v>15</v>
      </c>
    </row>
    <row r="12" spans="1:11" s="7" customFormat="1" ht="22.5">
      <c r="A12" s="38">
        <v>8</v>
      </c>
      <c r="B12" s="39" t="s">
        <v>11</v>
      </c>
      <c r="C12" s="52" t="s">
        <v>186</v>
      </c>
      <c r="D12" s="58" t="s">
        <v>187</v>
      </c>
      <c r="E12" s="53" t="s">
        <v>14</v>
      </c>
      <c r="F12" s="54">
        <v>15</v>
      </c>
      <c r="G12" s="8">
        <v>0</v>
      </c>
      <c r="H12" s="9">
        <f t="shared" si="2"/>
        <v>0</v>
      </c>
      <c r="I12" s="9">
        <f t="shared" si="0"/>
        <v>0</v>
      </c>
      <c r="J12" s="9">
        <f t="shared" si="1"/>
        <v>0</v>
      </c>
      <c r="K12" s="16" t="s">
        <v>15</v>
      </c>
    </row>
    <row r="13" spans="1:11" s="7" customFormat="1" ht="22.5">
      <c r="A13" s="38">
        <v>9</v>
      </c>
      <c r="B13" s="39" t="s">
        <v>11</v>
      </c>
      <c r="C13" s="39" t="s">
        <v>136</v>
      </c>
      <c r="D13" s="40" t="s">
        <v>137</v>
      </c>
      <c r="E13" s="41" t="s">
        <v>14</v>
      </c>
      <c r="F13" s="55">
        <v>4</v>
      </c>
      <c r="G13" s="8">
        <v>0</v>
      </c>
      <c r="H13" s="9">
        <f t="shared" si="2"/>
        <v>0</v>
      </c>
      <c r="I13" s="9">
        <f t="shared" si="0"/>
        <v>0</v>
      </c>
      <c r="J13" s="9">
        <f t="shared" si="1"/>
        <v>0</v>
      </c>
      <c r="K13" s="16" t="s">
        <v>15</v>
      </c>
    </row>
    <row r="14" spans="1:11" s="7" customFormat="1" ht="22.5">
      <c r="A14" s="38">
        <v>10</v>
      </c>
      <c r="B14" s="39" t="s">
        <v>11</v>
      </c>
      <c r="C14" s="39" t="s">
        <v>138</v>
      </c>
      <c r="D14" s="40" t="s">
        <v>139</v>
      </c>
      <c r="E14" s="41" t="s">
        <v>14</v>
      </c>
      <c r="F14" s="55">
        <v>4</v>
      </c>
      <c r="G14" s="8">
        <v>0</v>
      </c>
      <c r="H14" s="9">
        <f t="shared" si="2"/>
        <v>0</v>
      </c>
      <c r="I14" s="9">
        <f t="shared" si="0"/>
        <v>0</v>
      </c>
      <c r="J14" s="9">
        <f t="shared" si="1"/>
        <v>0</v>
      </c>
      <c r="K14" s="16" t="s">
        <v>15</v>
      </c>
    </row>
    <row r="15" spans="1:11" s="7" customFormat="1" ht="22.5">
      <c r="A15" s="38">
        <v>11</v>
      </c>
      <c r="B15" s="39" t="s">
        <v>11</v>
      </c>
      <c r="C15" s="39" t="s">
        <v>140</v>
      </c>
      <c r="D15" s="40" t="s">
        <v>141</v>
      </c>
      <c r="E15" s="41" t="s">
        <v>14</v>
      </c>
      <c r="F15" s="55">
        <v>4</v>
      </c>
      <c r="G15" s="8">
        <v>0</v>
      </c>
      <c r="H15" s="9">
        <f t="shared" si="2"/>
        <v>0</v>
      </c>
      <c r="I15" s="9">
        <f t="shared" si="0"/>
        <v>0</v>
      </c>
      <c r="J15" s="9">
        <f t="shared" si="1"/>
        <v>0</v>
      </c>
      <c r="K15" s="16" t="s">
        <v>15</v>
      </c>
    </row>
    <row r="16" spans="1:11" s="7" customFormat="1" ht="22.5">
      <c r="A16" s="38">
        <v>12</v>
      </c>
      <c r="B16" s="39" t="s">
        <v>11</v>
      </c>
      <c r="C16" s="44" t="s">
        <v>142</v>
      </c>
      <c r="D16" s="48" t="s">
        <v>143</v>
      </c>
      <c r="E16" s="41" t="s">
        <v>14</v>
      </c>
      <c r="F16" s="55">
        <v>8</v>
      </c>
      <c r="G16" s="8">
        <v>0</v>
      </c>
      <c r="H16" s="9">
        <f t="shared" si="2"/>
        <v>0</v>
      </c>
      <c r="I16" s="9">
        <f t="shared" si="0"/>
        <v>0</v>
      </c>
      <c r="J16" s="9">
        <f t="shared" si="1"/>
        <v>0</v>
      </c>
      <c r="K16" s="16" t="s">
        <v>15</v>
      </c>
    </row>
    <row r="17" spans="1:11" s="7" customFormat="1" ht="22.5">
      <c r="A17" s="38">
        <v>13</v>
      </c>
      <c r="B17" s="39" t="s">
        <v>11</v>
      </c>
      <c r="C17" s="44" t="s">
        <v>144</v>
      </c>
      <c r="D17" s="48" t="s">
        <v>145</v>
      </c>
      <c r="E17" s="41" t="s">
        <v>14</v>
      </c>
      <c r="F17" s="55">
        <v>2</v>
      </c>
      <c r="G17" s="8">
        <v>0</v>
      </c>
      <c r="H17" s="9">
        <f t="shared" si="2"/>
        <v>0</v>
      </c>
      <c r="I17" s="9">
        <f t="shared" si="0"/>
        <v>0</v>
      </c>
      <c r="J17" s="9">
        <f t="shared" si="1"/>
        <v>0</v>
      </c>
      <c r="K17" s="16" t="s">
        <v>15</v>
      </c>
    </row>
    <row r="18" spans="1:11" s="7" customFormat="1" ht="22.5">
      <c r="A18" s="38">
        <v>14</v>
      </c>
      <c r="B18" s="39" t="s">
        <v>11</v>
      </c>
      <c r="C18" s="39" t="s">
        <v>77</v>
      </c>
      <c r="D18" s="40" t="s">
        <v>78</v>
      </c>
      <c r="E18" s="41" t="s">
        <v>14</v>
      </c>
      <c r="F18" s="55">
        <v>8</v>
      </c>
      <c r="G18" s="8">
        <v>0</v>
      </c>
      <c r="H18" s="9">
        <f t="shared" si="2"/>
        <v>0</v>
      </c>
      <c r="I18" s="9">
        <f t="shared" si="0"/>
        <v>0</v>
      </c>
      <c r="J18" s="9">
        <f t="shared" si="1"/>
        <v>0</v>
      </c>
      <c r="K18" s="16" t="s">
        <v>15</v>
      </c>
    </row>
    <row r="19" spans="1:11" s="7" customFormat="1" ht="22.5">
      <c r="A19" s="38">
        <v>15</v>
      </c>
      <c r="B19" s="39" t="s">
        <v>11</v>
      </c>
      <c r="C19" s="39" t="s">
        <v>146</v>
      </c>
      <c r="D19" s="40" t="s">
        <v>147</v>
      </c>
      <c r="E19" s="41" t="s">
        <v>14</v>
      </c>
      <c r="F19" s="55">
        <v>10</v>
      </c>
      <c r="G19" s="8">
        <v>0</v>
      </c>
      <c r="H19" s="9">
        <f t="shared" si="2"/>
        <v>0</v>
      </c>
      <c r="I19" s="9">
        <f t="shared" si="0"/>
        <v>0</v>
      </c>
      <c r="J19" s="9">
        <f t="shared" si="1"/>
        <v>0</v>
      </c>
      <c r="K19" s="16" t="s">
        <v>15</v>
      </c>
    </row>
    <row r="20" spans="1:11" s="7" customFormat="1" ht="22.5">
      <c r="A20" s="38">
        <v>16</v>
      </c>
      <c r="B20" s="39" t="s">
        <v>11</v>
      </c>
      <c r="C20" s="39" t="s">
        <v>79</v>
      </c>
      <c r="D20" s="40" t="s">
        <v>80</v>
      </c>
      <c r="E20" s="41" t="s">
        <v>14</v>
      </c>
      <c r="F20" s="55">
        <v>8</v>
      </c>
      <c r="G20" s="8">
        <v>0</v>
      </c>
      <c r="H20" s="9">
        <f t="shared" si="2"/>
        <v>0</v>
      </c>
      <c r="I20" s="9">
        <f t="shared" si="0"/>
        <v>0</v>
      </c>
      <c r="J20" s="9">
        <f t="shared" si="1"/>
        <v>0</v>
      </c>
      <c r="K20" s="16" t="s">
        <v>15</v>
      </c>
    </row>
    <row r="21" spans="1:11" s="7" customFormat="1" ht="33.75">
      <c r="A21" s="38">
        <v>17</v>
      </c>
      <c r="B21" s="39" t="s">
        <v>11</v>
      </c>
      <c r="C21" s="39" t="s">
        <v>18</v>
      </c>
      <c r="D21" s="40" t="s">
        <v>19</v>
      </c>
      <c r="E21" s="41" t="s">
        <v>14</v>
      </c>
      <c r="F21" s="55">
        <v>1</v>
      </c>
      <c r="G21" s="8">
        <v>0</v>
      </c>
      <c r="H21" s="9">
        <f t="shared" si="2"/>
        <v>0</v>
      </c>
      <c r="I21" s="9">
        <f t="shared" si="0"/>
        <v>0</v>
      </c>
      <c r="J21" s="9">
        <f t="shared" si="1"/>
        <v>0</v>
      </c>
      <c r="K21" s="16" t="s">
        <v>15</v>
      </c>
    </row>
    <row r="22" spans="1:11" s="7" customFormat="1" ht="22.5">
      <c r="A22" s="38">
        <v>18</v>
      </c>
      <c r="B22" s="39" t="s">
        <v>11</v>
      </c>
      <c r="C22" s="45" t="s">
        <v>81</v>
      </c>
      <c r="D22" s="42" t="s">
        <v>82</v>
      </c>
      <c r="E22" s="41" t="s">
        <v>83</v>
      </c>
      <c r="F22" s="56">
        <v>2</v>
      </c>
      <c r="G22" s="8">
        <v>0</v>
      </c>
      <c r="H22" s="9">
        <f t="shared" si="2"/>
        <v>0</v>
      </c>
      <c r="I22" s="9">
        <f t="shared" si="0"/>
        <v>0</v>
      </c>
      <c r="J22" s="9">
        <f t="shared" si="1"/>
        <v>0</v>
      </c>
      <c r="K22" s="16" t="s">
        <v>15</v>
      </c>
    </row>
    <row r="23" spans="1:11" s="7" customFormat="1" ht="22.5">
      <c r="A23" s="38">
        <v>19</v>
      </c>
      <c r="B23" s="39" t="s">
        <v>11</v>
      </c>
      <c r="C23" s="39" t="s">
        <v>158</v>
      </c>
      <c r="D23" s="40" t="s">
        <v>159</v>
      </c>
      <c r="E23" s="41" t="s">
        <v>14</v>
      </c>
      <c r="F23" s="55">
        <v>2</v>
      </c>
      <c r="G23" s="8">
        <v>0</v>
      </c>
      <c r="H23" s="9">
        <f t="shared" si="2"/>
        <v>0</v>
      </c>
      <c r="I23" s="9">
        <f t="shared" si="0"/>
        <v>0</v>
      </c>
      <c r="J23" s="9">
        <f t="shared" si="1"/>
        <v>0</v>
      </c>
      <c r="K23" s="16" t="s">
        <v>15</v>
      </c>
    </row>
    <row r="24" spans="1:11" s="7" customFormat="1" ht="33.75">
      <c r="A24" s="38">
        <v>20</v>
      </c>
      <c r="B24" s="39" t="s">
        <v>11</v>
      </c>
      <c r="C24" s="39" t="s">
        <v>106</v>
      </c>
      <c r="D24" s="40" t="s">
        <v>107</v>
      </c>
      <c r="E24" s="41" t="s">
        <v>14</v>
      </c>
      <c r="F24" s="55">
        <v>4</v>
      </c>
      <c r="G24" s="8">
        <v>0</v>
      </c>
      <c r="H24" s="9">
        <f t="shared" si="2"/>
        <v>0</v>
      </c>
      <c r="I24" s="9">
        <f t="shared" si="0"/>
        <v>0</v>
      </c>
      <c r="J24" s="9">
        <f t="shared" si="1"/>
        <v>0</v>
      </c>
      <c r="K24" s="16" t="s">
        <v>15</v>
      </c>
    </row>
    <row r="25" spans="1:11" s="7" customFormat="1" ht="33.75">
      <c r="A25" s="38">
        <v>21</v>
      </c>
      <c r="B25" s="39" t="s">
        <v>11</v>
      </c>
      <c r="C25" s="39" t="s">
        <v>58</v>
      </c>
      <c r="D25" s="40" t="s">
        <v>59</v>
      </c>
      <c r="E25" s="41" t="s">
        <v>14</v>
      </c>
      <c r="F25" s="55">
        <v>10</v>
      </c>
      <c r="G25" s="8">
        <v>0</v>
      </c>
      <c r="H25" s="9">
        <f t="shared" si="2"/>
        <v>0</v>
      </c>
      <c r="I25" s="9">
        <f t="shared" si="0"/>
        <v>0</v>
      </c>
      <c r="J25" s="9">
        <f t="shared" si="1"/>
        <v>0</v>
      </c>
      <c r="K25" s="16" t="s">
        <v>15</v>
      </c>
    </row>
    <row r="26" spans="1:11" s="7" customFormat="1" ht="33.75">
      <c r="A26" s="38">
        <v>22</v>
      </c>
      <c r="B26" s="39" t="s">
        <v>11</v>
      </c>
      <c r="C26" s="39" t="s">
        <v>60</v>
      </c>
      <c r="D26" s="40" t="s">
        <v>61</v>
      </c>
      <c r="E26" s="41" t="s">
        <v>14</v>
      </c>
      <c r="F26" s="55">
        <v>2</v>
      </c>
      <c r="G26" s="8">
        <v>0</v>
      </c>
      <c r="H26" s="9">
        <f t="shared" si="2"/>
        <v>0</v>
      </c>
      <c r="I26" s="9">
        <f t="shared" si="0"/>
        <v>0</v>
      </c>
      <c r="J26" s="9">
        <f t="shared" si="1"/>
        <v>0</v>
      </c>
      <c r="K26" s="16" t="s">
        <v>15</v>
      </c>
    </row>
    <row r="27" spans="1:11" s="7" customFormat="1" ht="33.75">
      <c r="A27" s="38">
        <v>23</v>
      </c>
      <c r="B27" s="39" t="s">
        <v>11</v>
      </c>
      <c r="C27" s="51" t="s">
        <v>188</v>
      </c>
      <c r="D27" s="57" t="s">
        <v>189</v>
      </c>
      <c r="E27" s="53" t="s">
        <v>14</v>
      </c>
      <c r="F27" s="54">
        <v>5</v>
      </c>
      <c r="G27" s="8">
        <v>0</v>
      </c>
      <c r="H27" s="9">
        <f t="shared" si="2"/>
        <v>0</v>
      </c>
      <c r="I27" s="9">
        <f t="shared" si="0"/>
        <v>0</v>
      </c>
      <c r="J27" s="9">
        <f t="shared" si="1"/>
        <v>0</v>
      </c>
      <c r="K27" s="16" t="s">
        <v>15</v>
      </c>
    </row>
    <row r="28" spans="1:11" s="7" customFormat="1" ht="33.75">
      <c r="A28" s="38">
        <v>24</v>
      </c>
      <c r="B28" s="39" t="s">
        <v>11</v>
      </c>
      <c r="C28" s="39" t="s">
        <v>160</v>
      </c>
      <c r="D28" s="40" t="s">
        <v>161</v>
      </c>
      <c r="E28" s="41" t="s">
        <v>14</v>
      </c>
      <c r="F28" s="55">
        <v>5</v>
      </c>
      <c r="G28" s="8">
        <v>0</v>
      </c>
      <c r="H28" s="9">
        <f t="shared" si="2"/>
        <v>0</v>
      </c>
      <c r="I28" s="9">
        <f t="shared" si="0"/>
        <v>0</v>
      </c>
      <c r="J28" s="9">
        <f t="shared" si="1"/>
        <v>0</v>
      </c>
      <c r="K28" s="16" t="s">
        <v>15</v>
      </c>
    </row>
    <row r="29" spans="1:11" s="7" customFormat="1" ht="22.5">
      <c r="A29" s="38">
        <v>25</v>
      </c>
      <c r="B29" s="39" t="s">
        <v>11</v>
      </c>
      <c r="C29" s="39" t="s">
        <v>110</v>
      </c>
      <c r="D29" s="40" t="s">
        <v>111</v>
      </c>
      <c r="E29" s="41" t="s">
        <v>14</v>
      </c>
      <c r="F29" s="55">
        <v>10</v>
      </c>
      <c r="G29" s="8">
        <v>0</v>
      </c>
      <c r="H29" s="9">
        <f t="shared" si="2"/>
        <v>0</v>
      </c>
      <c r="I29" s="9">
        <f t="shared" si="0"/>
        <v>0</v>
      </c>
      <c r="J29" s="9">
        <f t="shared" si="1"/>
        <v>0</v>
      </c>
      <c r="K29" s="16" t="s">
        <v>15</v>
      </c>
    </row>
    <row r="30" spans="1:11" s="7" customFormat="1" ht="33.75">
      <c r="A30" s="38">
        <v>26</v>
      </c>
      <c r="B30" s="39" t="s">
        <v>11</v>
      </c>
      <c r="C30" s="39" t="s">
        <v>112</v>
      </c>
      <c r="D30" s="40" t="s">
        <v>113</v>
      </c>
      <c r="E30" s="41" t="s">
        <v>14</v>
      </c>
      <c r="F30" s="55">
        <v>15</v>
      </c>
      <c r="G30" s="8">
        <v>0</v>
      </c>
      <c r="H30" s="9">
        <f t="shared" si="2"/>
        <v>0</v>
      </c>
      <c r="I30" s="9">
        <f t="shared" si="0"/>
        <v>0</v>
      </c>
      <c r="J30" s="9">
        <f t="shared" si="1"/>
        <v>0</v>
      </c>
      <c r="K30" s="16" t="s">
        <v>15</v>
      </c>
    </row>
    <row r="31" spans="1:11" s="7" customFormat="1" ht="22.5">
      <c r="A31" s="38">
        <v>27</v>
      </c>
      <c r="B31" s="39" t="s">
        <v>11</v>
      </c>
      <c r="C31" s="39" t="s">
        <v>114</v>
      </c>
      <c r="D31" s="40" t="s">
        <v>115</v>
      </c>
      <c r="E31" s="41" t="s">
        <v>14</v>
      </c>
      <c r="F31" s="55">
        <v>40</v>
      </c>
      <c r="G31" s="8">
        <v>0</v>
      </c>
      <c r="H31" s="9">
        <f t="shared" si="2"/>
        <v>0</v>
      </c>
      <c r="I31" s="9">
        <f t="shared" si="0"/>
        <v>0</v>
      </c>
      <c r="J31" s="9">
        <f t="shared" si="1"/>
        <v>0</v>
      </c>
      <c r="K31" s="16" t="s">
        <v>15</v>
      </c>
    </row>
    <row r="32" spans="1:11" s="7" customFormat="1" ht="33.75">
      <c r="A32" s="38">
        <v>28</v>
      </c>
      <c r="B32" s="39" t="s">
        <v>11</v>
      </c>
      <c r="C32" s="39" t="s">
        <v>162</v>
      </c>
      <c r="D32" s="40" t="s">
        <v>163</v>
      </c>
      <c r="E32" s="41" t="s">
        <v>14</v>
      </c>
      <c r="F32" s="55">
        <v>2</v>
      </c>
      <c r="G32" s="8">
        <v>0</v>
      </c>
      <c r="H32" s="9">
        <f t="shared" si="2"/>
        <v>0</v>
      </c>
      <c r="I32" s="9">
        <f t="shared" si="0"/>
        <v>0</v>
      </c>
      <c r="J32" s="9">
        <f t="shared" si="1"/>
        <v>0</v>
      </c>
      <c r="K32" s="16" t="s">
        <v>15</v>
      </c>
    </row>
    <row r="33" spans="1:11" s="7" customFormat="1" ht="33.75">
      <c r="A33" s="38">
        <v>29</v>
      </c>
      <c r="B33" s="39" t="s">
        <v>11</v>
      </c>
      <c r="C33" s="51" t="s">
        <v>190</v>
      </c>
      <c r="D33" s="57" t="s">
        <v>191</v>
      </c>
      <c r="E33" s="53" t="s">
        <v>14</v>
      </c>
      <c r="F33" s="54">
        <v>2</v>
      </c>
      <c r="G33" s="8">
        <v>0</v>
      </c>
      <c r="H33" s="9">
        <f t="shared" si="2"/>
        <v>0</v>
      </c>
      <c r="I33" s="9">
        <f t="shared" si="0"/>
        <v>0</v>
      </c>
      <c r="J33" s="9">
        <f t="shared" si="1"/>
        <v>0</v>
      </c>
      <c r="K33" s="16" t="s">
        <v>15</v>
      </c>
    </row>
    <row r="34" spans="1:11" s="7" customFormat="1" ht="33.75">
      <c r="A34" s="38">
        <v>30</v>
      </c>
      <c r="B34" s="39" t="s">
        <v>11</v>
      </c>
      <c r="C34" s="39" t="s">
        <v>116</v>
      </c>
      <c r="D34" s="40" t="s">
        <v>117</v>
      </c>
      <c r="E34" s="41" t="s">
        <v>14</v>
      </c>
      <c r="F34" s="55">
        <v>1</v>
      </c>
      <c r="G34" s="8">
        <v>0</v>
      </c>
      <c r="H34" s="9">
        <f t="shared" si="2"/>
        <v>0</v>
      </c>
      <c r="I34" s="9">
        <f t="shared" si="0"/>
        <v>0</v>
      </c>
      <c r="J34" s="9">
        <f t="shared" si="1"/>
        <v>0</v>
      </c>
      <c r="K34" s="16" t="s">
        <v>15</v>
      </c>
    </row>
    <row r="35" spans="1:11" s="7" customFormat="1" ht="22.5">
      <c r="A35" s="38">
        <v>31</v>
      </c>
      <c r="B35" s="39" t="s">
        <v>11</v>
      </c>
      <c r="C35" s="44" t="s">
        <v>66</v>
      </c>
      <c r="D35" s="48" t="s">
        <v>67</v>
      </c>
      <c r="E35" s="41" t="s">
        <v>14</v>
      </c>
      <c r="F35" s="55">
        <v>2</v>
      </c>
      <c r="G35" s="8">
        <v>0</v>
      </c>
      <c r="H35" s="9">
        <f t="shared" si="2"/>
        <v>0</v>
      </c>
      <c r="I35" s="9">
        <f t="shared" si="0"/>
        <v>0</v>
      </c>
      <c r="J35" s="9">
        <f t="shared" si="1"/>
        <v>0</v>
      </c>
      <c r="K35" s="16" t="s">
        <v>15</v>
      </c>
    </row>
    <row r="36" spans="1:11" s="7" customFormat="1" ht="22.5">
      <c r="A36" s="38">
        <v>32</v>
      </c>
      <c r="B36" s="39" t="s">
        <v>11</v>
      </c>
      <c r="C36" s="39" t="s">
        <v>118</v>
      </c>
      <c r="D36" s="40" t="s">
        <v>119</v>
      </c>
      <c r="E36" s="41" t="s">
        <v>14</v>
      </c>
      <c r="F36" s="55">
        <v>20</v>
      </c>
      <c r="G36" s="8">
        <v>0</v>
      </c>
      <c r="H36" s="9">
        <f t="shared" si="2"/>
        <v>0</v>
      </c>
      <c r="I36" s="9">
        <f t="shared" si="0"/>
        <v>0</v>
      </c>
      <c r="J36" s="9">
        <f t="shared" si="1"/>
        <v>0</v>
      </c>
      <c r="K36" s="16" t="s">
        <v>15</v>
      </c>
    </row>
    <row r="37" spans="1:11" s="7" customFormat="1" ht="22.5">
      <c r="A37" s="38">
        <v>33</v>
      </c>
      <c r="B37" s="39" t="s">
        <v>11</v>
      </c>
      <c r="C37" s="44" t="s">
        <v>68</v>
      </c>
      <c r="D37" s="48" t="s">
        <v>69</v>
      </c>
      <c r="E37" s="41" t="s">
        <v>14</v>
      </c>
      <c r="F37" s="55">
        <v>3</v>
      </c>
      <c r="G37" s="8">
        <v>0</v>
      </c>
      <c r="H37" s="9">
        <f t="shared" si="2"/>
        <v>0</v>
      </c>
      <c r="I37" s="9">
        <f t="shared" si="0"/>
        <v>0</v>
      </c>
      <c r="J37" s="9">
        <f t="shared" si="1"/>
        <v>0</v>
      </c>
      <c r="K37" s="16" t="s">
        <v>15</v>
      </c>
    </row>
    <row r="38" spans="1:11" s="7" customFormat="1" ht="22.5">
      <c r="A38" s="38">
        <v>34</v>
      </c>
      <c r="B38" s="39" t="s">
        <v>11</v>
      </c>
      <c r="C38" s="44" t="s">
        <v>164</v>
      </c>
      <c r="D38" s="48" t="s">
        <v>173</v>
      </c>
      <c r="E38" s="41" t="s">
        <v>14</v>
      </c>
      <c r="F38" s="55">
        <v>3</v>
      </c>
      <c r="G38" s="8">
        <v>0</v>
      </c>
      <c r="H38" s="9">
        <f t="shared" si="2"/>
        <v>0</v>
      </c>
      <c r="I38" s="9">
        <f t="shared" si="0"/>
        <v>0</v>
      </c>
      <c r="J38" s="9">
        <f t="shared" si="1"/>
        <v>0</v>
      </c>
      <c r="K38" s="16" t="s">
        <v>15</v>
      </c>
    </row>
    <row r="39" spans="1:11" s="7" customFormat="1" ht="33.75">
      <c r="A39" s="38">
        <v>35</v>
      </c>
      <c r="B39" s="39" t="s">
        <v>11</v>
      </c>
      <c r="C39" s="39" t="s">
        <v>70</v>
      </c>
      <c r="D39" s="40" t="s">
        <v>71</v>
      </c>
      <c r="E39" s="41" t="s">
        <v>14</v>
      </c>
      <c r="F39" s="55">
        <v>10</v>
      </c>
      <c r="G39" s="8">
        <v>0</v>
      </c>
      <c r="H39" s="9">
        <f t="shared" si="2"/>
        <v>0</v>
      </c>
      <c r="I39" s="9">
        <f t="shared" si="0"/>
        <v>0</v>
      </c>
      <c r="J39" s="9">
        <f t="shared" si="1"/>
        <v>0</v>
      </c>
      <c r="K39" s="16" t="s">
        <v>15</v>
      </c>
    </row>
    <row r="40" spans="1:11" s="7" customFormat="1" ht="33.75">
      <c r="A40" s="38">
        <v>36</v>
      </c>
      <c r="B40" s="39" t="s">
        <v>11</v>
      </c>
      <c r="C40" s="45" t="s">
        <v>123</v>
      </c>
      <c r="D40" s="43" t="s">
        <v>124</v>
      </c>
      <c r="E40" s="50" t="s">
        <v>120</v>
      </c>
      <c r="F40" s="56">
        <v>1</v>
      </c>
      <c r="G40" s="8">
        <v>0</v>
      </c>
      <c r="H40" s="9">
        <f t="shared" si="2"/>
        <v>0</v>
      </c>
      <c r="I40" s="9">
        <f t="shared" si="0"/>
        <v>0</v>
      </c>
      <c r="J40" s="9">
        <f t="shared" si="1"/>
        <v>0</v>
      </c>
      <c r="K40" s="16" t="s">
        <v>15</v>
      </c>
    </row>
    <row r="41" spans="1:11" s="7" customFormat="1" ht="33.75">
      <c r="A41" s="38">
        <v>37</v>
      </c>
      <c r="B41" s="39" t="s">
        <v>11</v>
      </c>
      <c r="C41" s="47" t="s">
        <v>125</v>
      </c>
      <c r="D41" s="43" t="s">
        <v>126</v>
      </c>
      <c r="E41" s="50" t="s">
        <v>120</v>
      </c>
      <c r="F41" s="56">
        <v>1</v>
      </c>
      <c r="G41" s="8">
        <v>0</v>
      </c>
      <c r="H41" s="9">
        <f t="shared" si="2"/>
        <v>0</v>
      </c>
      <c r="I41" s="9">
        <f t="shared" si="0"/>
        <v>0</v>
      </c>
      <c r="J41" s="9">
        <f t="shared" si="1"/>
        <v>0</v>
      </c>
      <c r="K41" s="16" t="s">
        <v>15</v>
      </c>
    </row>
    <row r="42" spans="1:11" s="7" customFormat="1" ht="33.75">
      <c r="A42" s="38">
        <v>38</v>
      </c>
      <c r="B42" s="39" t="s">
        <v>11</v>
      </c>
      <c r="C42" s="45" t="s">
        <v>127</v>
      </c>
      <c r="D42" s="43" t="s">
        <v>128</v>
      </c>
      <c r="E42" s="50" t="s">
        <v>120</v>
      </c>
      <c r="F42" s="56">
        <v>1</v>
      </c>
      <c r="G42" s="8">
        <v>0</v>
      </c>
      <c r="H42" s="9">
        <f t="shared" si="2"/>
        <v>0</v>
      </c>
      <c r="I42" s="9">
        <f t="shared" si="0"/>
        <v>0</v>
      </c>
      <c r="J42" s="9">
        <f t="shared" si="1"/>
        <v>0</v>
      </c>
      <c r="K42" s="16" t="s">
        <v>15</v>
      </c>
    </row>
    <row r="43" spans="1:11" s="7" customFormat="1" ht="22.5">
      <c r="A43" s="38">
        <v>39</v>
      </c>
      <c r="B43" s="39" t="s">
        <v>11</v>
      </c>
      <c r="C43" s="39" t="s">
        <v>165</v>
      </c>
      <c r="D43" s="40" t="s">
        <v>174</v>
      </c>
      <c r="E43" s="41" t="s">
        <v>14</v>
      </c>
      <c r="F43" s="55">
        <v>5</v>
      </c>
      <c r="G43" s="8">
        <v>0</v>
      </c>
      <c r="H43" s="9">
        <f t="shared" si="2"/>
        <v>0</v>
      </c>
      <c r="I43" s="9">
        <f t="shared" si="0"/>
        <v>0</v>
      </c>
      <c r="J43" s="9">
        <f t="shared" si="1"/>
        <v>0</v>
      </c>
      <c r="K43" s="16" t="s">
        <v>15</v>
      </c>
    </row>
    <row r="44" spans="1:11" s="7" customFormat="1" ht="22.5">
      <c r="A44" s="38">
        <v>40</v>
      </c>
      <c r="B44" s="39" t="s">
        <v>11</v>
      </c>
      <c r="C44" s="39" t="s">
        <v>175</v>
      </c>
      <c r="D44" s="40" t="s">
        <v>176</v>
      </c>
      <c r="E44" s="41" t="s">
        <v>14</v>
      </c>
      <c r="F44" s="55">
        <v>6</v>
      </c>
      <c r="G44" s="8">
        <v>0</v>
      </c>
      <c r="H44" s="9">
        <f t="shared" si="2"/>
        <v>0</v>
      </c>
      <c r="I44" s="9">
        <f t="shared" si="0"/>
        <v>0</v>
      </c>
      <c r="J44" s="9">
        <f t="shared" si="1"/>
        <v>0</v>
      </c>
      <c r="K44" s="16" t="s">
        <v>15</v>
      </c>
    </row>
    <row r="45" spans="1:11" s="7" customFormat="1" ht="33.75">
      <c r="A45" s="38">
        <v>41</v>
      </c>
      <c r="B45" s="39" t="s">
        <v>11</v>
      </c>
      <c r="C45" s="39" t="s">
        <v>177</v>
      </c>
      <c r="D45" s="40" t="s">
        <v>178</v>
      </c>
      <c r="E45" s="41" t="s">
        <v>14</v>
      </c>
      <c r="F45" s="55">
        <v>6</v>
      </c>
      <c r="G45" s="8">
        <v>0</v>
      </c>
      <c r="H45" s="9">
        <f t="shared" si="2"/>
        <v>0</v>
      </c>
      <c r="I45" s="9">
        <f t="shared" si="0"/>
        <v>0</v>
      </c>
      <c r="J45" s="9">
        <f t="shared" si="1"/>
        <v>0</v>
      </c>
      <c r="K45" s="16" t="s">
        <v>15</v>
      </c>
    </row>
    <row r="46" spans="1:11" s="7" customFormat="1" ht="22.5">
      <c r="A46" s="38">
        <v>42</v>
      </c>
      <c r="B46" s="39" t="s">
        <v>11</v>
      </c>
      <c r="C46" s="39" t="s">
        <v>179</v>
      </c>
      <c r="D46" s="40" t="s">
        <v>180</v>
      </c>
      <c r="E46" s="41" t="s">
        <v>14</v>
      </c>
      <c r="F46" s="55">
        <v>6</v>
      </c>
      <c r="G46" s="8">
        <v>0</v>
      </c>
      <c r="H46" s="9">
        <f t="shared" si="2"/>
        <v>0</v>
      </c>
      <c r="I46" s="9">
        <f t="shared" si="0"/>
        <v>0</v>
      </c>
      <c r="J46" s="9">
        <f t="shared" si="1"/>
        <v>0</v>
      </c>
      <c r="K46" s="16" t="s">
        <v>15</v>
      </c>
    </row>
    <row r="47" spans="1:11" s="7" customFormat="1" ht="45">
      <c r="A47" s="38">
        <v>43</v>
      </c>
      <c r="B47" s="39" t="s">
        <v>11</v>
      </c>
      <c r="C47" s="59" t="s">
        <v>234</v>
      </c>
      <c r="D47" s="64" t="s">
        <v>192</v>
      </c>
      <c r="E47" s="63"/>
      <c r="F47" s="54">
        <v>2</v>
      </c>
      <c r="G47" s="8">
        <v>0</v>
      </c>
      <c r="H47" s="9">
        <f t="shared" si="2"/>
        <v>0</v>
      </c>
      <c r="I47" s="9">
        <f t="shared" si="0"/>
        <v>0</v>
      </c>
      <c r="J47" s="9">
        <f t="shared" si="1"/>
        <v>0</v>
      </c>
      <c r="K47" s="16" t="s">
        <v>15</v>
      </c>
    </row>
    <row r="48" spans="1:11" s="17" customFormat="1" ht="12">
      <c r="A48" s="38">
        <v>44</v>
      </c>
      <c r="B48" s="39" t="s">
        <v>11</v>
      </c>
      <c r="C48" s="59" t="s">
        <v>193</v>
      </c>
      <c r="D48" s="60" t="s">
        <v>194</v>
      </c>
      <c r="E48" s="63"/>
      <c r="F48" s="54">
        <v>1</v>
      </c>
      <c r="G48" s="8">
        <v>0</v>
      </c>
      <c r="H48" s="9">
        <f t="shared" si="2"/>
        <v>0</v>
      </c>
      <c r="I48" s="9">
        <f t="shared" si="0"/>
        <v>0</v>
      </c>
      <c r="J48" s="9">
        <f t="shared" si="1"/>
        <v>0</v>
      </c>
      <c r="K48" s="16" t="s">
        <v>15</v>
      </c>
    </row>
    <row r="49" spans="1:11" s="7" customFormat="1" ht="12">
      <c r="A49" s="38">
        <v>45</v>
      </c>
      <c r="B49" s="39" t="s">
        <v>11</v>
      </c>
      <c r="C49" s="59" t="s">
        <v>195</v>
      </c>
      <c r="D49" s="60" t="s">
        <v>196</v>
      </c>
      <c r="E49" s="63"/>
      <c r="F49" s="54">
        <v>1</v>
      </c>
      <c r="G49" s="8">
        <v>0</v>
      </c>
      <c r="H49" s="9">
        <f t="shared" si="2"/>
        <v>0</v>
      </c>
      <c r="I49" s="9">
        <f t="shared" si="0"/>
        <v>0</v>
      </c>
      <c r="J49" s="9">
        <f t="shared" si="1"/>
        <v>0</v>
      </c>
      <c r="K49" s="16" t="s">
        <v>15</v>
      </c>
    </row>
    <row r="50" spans="1:11" s="7" customFormat="1" ht="33.75">
      <c r="A50" s="38">
        <v>46</v>
      </c>
      <c r="B50" s="39" t="s">
        <v>74</v>
      </c>
      <c r="C50" s="39" t="s">
        <v>20</v>
      </c>
      <c r="D50" s="40" t="s">
        <v>21</v>
      </c>
      <c r="E50" s="41" t="s">
        <v>14</v>
      </c>
      <c r="F50" s="55">
        <v>1</v>
      </c>
      <c r="G50" s="8">
        <v>0</v>
      </c>
      <c r="H50" s="9">
        <f t="shared" si="2"/>
        <v>0</v>
      </c>
      <c r="I50" s="9">
        <f t="shared" si="0"/>
        <v>0</v>
      </c>
      <c r="J50" s="9">
        <f t="shared" si="1"/>
        <v>0</v>
      </c>
      <c r="K50" s="16" t="s">
        <v>15</v>
      </c>
    </row>
    <row r="51" spans="1:11" s="7" customFormat="1" ht="12">
      <c r="A51" s="38">
        <v>47</v>
      </c>
      <c r="B51" s="39" t="s">
        <v>74</v>
      </c>
      <c r="C51" s="51" t="s">
        <v>197</v>
      </c>
      <c r="D51" s="57" t="s">
        <v>198</v>
      </c>
      <c r="E51" s="53" t="s">
        <v>14</v>
      </c>
      <c r="F51" s="54">
        <v>5</v>
      </c>
      <c r="G51" s="8">
        <v>0</v>
      </c>
      <c r="H51" s="9">
        <f t="shared" si="2"/>
        <v>0</v>
      </c>
      <c r="I51" s="9">
        <f t="shared" si="0"/>
        <v>0</v>
      </c>
      <c r="J51" s="9">
        <f t="shared" si="1"/>
        <v>0</v>
      </c>
      <c r="K51" s="16" t="s">
        <v>15</v>
      </c>
    </row>
    <row r="52" spans="1:11" s="7" customFormat="1" ht="12">
      <c r="A52" s="38">
        <v>48</v>
      </c>
      <c r="B52" s="39" t="s">
        <v>74</v>
      </c>
      <c r="C52" s="51" t="s">
        <v>199</v>
      </c>
      <c r="D52" s="57" t="s">
        <v>200</v>
      </c>
      <c r="E52" s="53" t="s">
        <v>14</v>
      </c>
      <c r="F52" s="54">
        <v>5</v>
      </c>
      <c r="G52" s="8">
        <v>0</v>
      </c>
      <c r="H52" s="9">
        <f t="shared" si="2"/>
        <v>0</v>
      </c>
      <c r="I52" s="9">
        <f t="shared" si="0"/>
        <v>0</v>
      </c>
      <c r="J52" s="9">
        <f t="shared" si="1"/>
        <v>0</v>
      </c>
      <c r="K52" s="16" t="s">
        <v>15</v>
      </c>
    </row>
    <row r="53" spans="1:11" s="7" customFormat="1" ht="12">
      <c r="A53" s="38">
        <v>49</v>
      </c>
      <c r="B53" s="39" t="s">
        <v>74</v>
      </c>
      <c r="C53" s="51" t="s">
        <v>201</v>
      </c>
      <c r="D53" s="57" t="s">
        <v>202</v>
      </c>
      <c r="E53" s="53" t="s">
        <v>14</v>
      </c>
      <c r="F53" s="54">
        <v>5</v>
      </c>
      <c r="G53" s="8">
        <v>0</v>
      </c>
      <c r="H53" s="9">
        <f t="shared" si="2"/>
        <v>0</v>
      </c>
      <c r="I53" s="9">
        <f t="shared" si="0"/>
        <v>0</v>
      </c>
      <c r="J53" s="9">
        <f t="shared" si="1"/>
        <v>0</v>
      </c>
      <c r="K53" s="16" t="s">
        <v>15</v>
      </c>
    </row>
    <row r="54" spans="1:11" s="7" customFormat="1" ht="12">
      <c r="A54" s="38">
        <v>50</v>
      </c>
      <c r="B54" s="39" t="s">
        <v>74</v>
      </c>
      <c r="C54" s="51" t="s">
        <v>203</v>
      </c>
      <c r="D54" s="57" t="s">
        <v>204</v>
      </c>
      <c r="E54" s="53" t="s">
        <v>14</v>
      </c>
      <c r="F54" s="54">
        <v>5</v>
      </c>
      <c r="G54" s="8">
        <v>0</v>
      </c>
      <c r="H54" s="9">
        <f t="shared" si="2"/>
        <v>0</v>
      </c>
      <c r="I54" s="9">
        <f t="shared" si="0"/>
        <v>0</v>
      </c>
      <c r="J54" s="9">
        <f t="shared" si="1"/>
        <v>0</v>
      </c>
      <c r="K54" s="16" t="s">
        <v>15</v>
      </c>
    </row>
    <row r="55" spans="1:11" s="7" customFormat="1" ht="22.5">
      <c r="A55" s="38">
        <v>51</v>
      </c>
      <c r="B55" s="39" t="s">
        <v>74</v>
      </c>
      <c r="C55" s="39" t="s">
        <v>181</v>
      </c>
      <c r="D55" s="40" t="s">
        <v>182</v>
      </c>
      <c r="E55" s="41" t="s">
        <v>14</v>
      </c>
      <c r="F55" s="55">
        <v>5</v>
      </c>
      <c r="G55" s="8">
        <v>0</v>
      </c>
      <c r="H55" s="9">
        <f t="shared" si="2"/>
        <v>0</v>
      </c>
      <c r="I55" s="9">
        <f t="shared" si="0"/>
        <v>0</v>
      </c>
      <c r="J55" s="9">
        <f t="shared" si="1"/>
        <v>0</v>
      </c>
      <c r="K55" s="16" t="s">
        <v>15</v>
      </c>
    </row>
    <row r="56" spans="1:11" s="7" customFormat="1" ht="33.75">
      <c r="A56" s="38">
        <v>52</v>
      </c>
      <c r="B56" s="39" t="s">
        <v>74</v>
      </c>
      <c r="C56" s="39" t="s">
        <v>22</v>
      </c>
      <c r="D56" s="40" t="s">
        <v>23</v>
      </c>
      <c r="E56" s="41" t="s">
        <v>14</v>
      </c>
      <c r="F56" s="55">
        <v>15</v>
      </c>
      <c r="G56" s="8">
        <v>0</v>
      </c>
      <c r="H56" s="9">
        <f t="shared" si="2"/>
        <v>0</v>
      </c>
      <c r="I56" s="9">
        <f t="shared" si="0"/>
        <v>0</v>
      </c>
      <c r="J56" s="9">
        <f t="shared" si="1"/>
        <v>0</v>
      </c>
      <c r="K56" s="16" t="s">
        <v>15</v>
      </c>
    </row>
    <row r="57" spans="1:11" s="7" customFormat="1" ht="22.5">
      <c r="A57" s="38">
        <v>53</v>
      </c>
      <c r="B57" s="39" t="s">
        <v>74</v>
      </c>
      <c r="C57" s="51" t="s">
        <v>205</v>
      </c>
      <c r="D57" s="57" t="s">
        <v>206</v>
      </c>
      <c r="E57" s="53" t="s">
        <v>14</v>
      </c>
      <c r="F57" s="54">
        <v>1</v>
      </c>
      <c r="G57" s="8">
        <v>0</v>
      </c>
      <c r="H57" s="9">
        <f t="shared" si="2"/>
        <v>0</v>
      </c>
      <c r="I57" s="9">
        <f t="shared" si="0"/>
        <v>0</v>
      </c>
      <c r="J57" s="9">
        <f t="shared" si="1"/>
        <v>0</v>
      </c>
      <c r="K57" s="16" t="s">
        <v>15</v>
      </c>
    </row>
    <row r="58" spans="1:11" s="7" customFormat="1" ht="33.75">
      <c r="A58" s="38">
        <v>54</v>
      </c>
      <c r="B58" s="39" t="s">
        <v>74</v>
      </c>
      <c r="C58" s="39" t="s">
        <v>24</v>
      </c>
      <c r="D58" s="40" t="s">
        <v>25</v>
      </c>
      <c r="E58" s="41" t="s">
        <v>14</v>
      </c>
      <c r="F58" s="55">
        <v>2</v>
      </c>
      <c r="G58" s="8">
        <v>0</v>
      </c>
      <c r="H58" s="9">
        <f t="shared" si="2"/>
        <v>0</v>
      </c>
      <c r="I58" s="9">
        <f t="shared" si="0"/>
        <v>0</v>
      </c>
      <c r="J58" s="9">
        <f t="shared" si="1"/>
        <v>0</v>
      </c>
      <c r="K58" s="16" t="s">
        <v>15</v>
      </c>
    </row>
    <row r="59" spans="1:11" s="7" customFormat="1" ht="22.5">
      <c r="A59" s="38">
        <v>55</v>
      </c>
      <c r="B59" s="39" t="s">
        <v>74</v>
      </c>
      <c r="C59" s="51" t="s">
        <v>207</v>
      </c>
      <c r="D59" s="57" t="s">
        <v>208</v>
      </c>
      <c r="E59" s="53" t="s">
        <v>14</v>
      </c>
      <c r="F59" s="54">
        <v>2</v>
      </c>
      <c r="G59" s="8">
        <v>0</v>
      </c>
      <c r="H59" s="9">
        <f t="shared" si="2"/>
        <v>0</v>
      </c>
      <c r="I59" s="9">
        <f t="shared" si="0"/>
        <v>0</v>
      </c>
      <c r="J59" s="9">
        <f t="shared" si="1"/>
        <v>0</v>
      </c>
      <c r="K59" s="16" t="s">
        <v>15</v>
      </c>
    </row>
    <row r="60" spans="1:11" s="7" customFormat="1" ht="22.5">
      <c r="A60" s="38">
        <v>56</v>
      </c>
      <c r="B60" s="39" t="s">
        <v>74</v>
      </c>
      <c r="C60" s="39" t="s">
        <v>148</v>
      </c>
      <c r="D60" s="40" t="s">
        <v>149</v>
      </c>
      <c r="E60" s="41" t="s">
        <v>14</v>
      </c>
      <c r="F60" s="55">
        <v>2</v>
      </c>
      <c r="G60" s="8">
        <v>0</v>
      </c>
      <c r="H60" s="9">
        <f t="shared" si="2"/>
        <v>0</v>
      </c>
      <c r="I60" s="9">
        <f t="shared" si="0"/>
        <v>0</v>
      </c>
      <c r="J60" s="9">
        <f t="shared" si="1"/>
        <v>0</v>
      </c>
      <c r="K60" s="16" t="s">
        <v>15</v>
      </c>
    </row>
    <row r="61" spans="1:11" s="7" customFormat="1" ht="22.5">
      <c r="A61" s="38">
        <v>57</v>
      </c>
      <c r="B61" s="39" t="s">
        <v>74</v>
      </c>
      <c r="C61" s="51" t="s">
        <v>209</v>
      </c>
      <c r="D61" s="57" t="s">
        <v>210</v>
      </c>
      <c r="E61" s="53" t="s">
        <v>14</v>
      </c>
      <c r="F61" s="54">
        <v>2</v>
      </c>
      <c r="G61" s="8">
        <v>0</v>
      </c>
      <c r="H61" s="9">
        <f t="shared" si="2"/>
        <v>0</v>
      </c>
      <c r="I61" s="9">
        <f t="shared" si="0"/>
        <v>0</v>
      </c>
      <c r="J61" s="9">
        <f t="shared" si="1"/>
        <v>0</v>
      </c>
      <c r="K61" s="16" t="s">
        <v>15</v>
      </c>
    </row>
    <row r="62" spans="1:11" s="7" customFormat="1" ht="33.75">
      <c r="A62" s="38">
        <v>58</v>
      </c>
      <c r="B62" s="39" t="s">
        <v>74</v>
      </c>
      <c r="C62" s="39" t="s">
        <v>26</v>
      </c>
      <c r="D62" s="40" t="s">
        <v>27</v>
      </c>
      <c r="E62" s="41" t="s">
        <v>14</v>
      </c>
      <c r="F62" s="55">
        <v>1</v>
      </c>
      <c r="G62" s="8">
        <v>0</v>
      </c>
      <c r="H62" s="9">
        <f t="shared" si="2"/>
        <v>0</v>
      </c>
      <c r="I62" s="9">
        <f t="shared" si="0"/>
        <v>0</v>
      </c>
      <c r="J62" s="9">
        <f t="shared" si="1"/>
        <v>0</v>
      </c>
      <c r="K62" s="16" t="s">
        <v>15</v>
      </c>
    </row>
    <row r="63" spans="1:11" s="7" customFormat="1" ht="22.5">
      <c r="A63" s="38">
        <v>59</v>
      </c>
      <c r="B63" s="39" t="s">
        <v>74</v>
      </c>
      <c r="C63" s="44" t="s">
        <v>28</v>
      </c>
      <c r="D63" s="48" t="s">
        <v>29</v>
      </c>
      <c r="E63" s="41" t="s">
        <v>14</v>
      </c>
      <c r="F63" s="55">
        <v>2</v>
      </c>
      <c r="G63" s="8">
        <v>0</v>
      </c>
      <c r="H63" s="9">
        <f t="shared" si="2"/>
        <v>0</v>
      </c>
      <c r="I63" s="9">
        <f t="shared" si="0"/>
        <v>0</v>
      </c>
      <c r="J63" s="9">
        <f t="shared" si="1"/>
        <v>0</v>
      </c>
      <c r="K63" s="16" t="s">
        <v>15</v>
      </c>
    </row>
    <row r="64" spans="1:11" s="7" customFormat="1" ht="22.5">
      <c r="A64" s="38">
        <v>60</v>
      </c>
      <c r="B64" s="39" t="s">
        <v>74</v>
      </c>
      <c r="C64" s="39" t="s">
        <v>30</v>
      </c>
      <c r="D64" s="40" t="s">
        <v>31</v>
      </c>
      <c r="E64" s="41" t="s">
        <v>14</v>
      </c>
      <c r="F64" s="55">
        <v>1</v>
      </c>
      <c r="G64" s="8">
        <v>0</v>
      </c>
      <c r="H64" s="9">
        <f t="shared" si="2"/>
        <v>0</v>
      </c>
      <c r="I64" s="9">
        <f t="shared" si="0"/>
        <v>0</v>
      </c>
      <c r="J64" s="9">
        <f t="shared" si="1"/>
        <v>0</v>
      </c>
      <c r="K64" s="16" t="s">
        <v>15</v>
      </c>
    </row>
    <row r="65" spans="1:11" s="7" customFormat="1" ht="22.5">
      <c r="A65" s="38">
        <v>61</v>
      </c>
      <c r="B65" s="39" t="s">
        <v>74</v>
      </c>
      <c r="C65" s="39" t="s">
        <v>32</v>
      </c>
      <c r="D65" s="40" t="s">
        <v>33</v>
      </c>
      <c r="E65" s="41" t="s">
        <v>14</v>
      </c>
      <c r="F65" s="55">
        <v>1</v>
      </c>
      <c r="G65" s="8">
        <v>0</v>
      </c>
      <c r="H65" s="9">
        <f t="shared" si="2"/>
        <v>0</v>
      </c>
      <c r="I65" s="9">
        <f t="shared" si="0"/>
        <v>0</v>
      </c>
      <c r="J65" s="9">
        <f t="shared" si="1"/>
        <v>0</v>
      </c>
      <c r="K65" s="16" t="s">
        <v>15</v>
      </c>
    </row>
    <row r="66" spans="1:11" s="7" customFormat="1" ht="22.5">
      <c r="A66" s="38">
        <v>62</v>
      </c>
      <c r="B66" s="39" t="s">
        <v>74</v>
      </c>
      <c r="C66" s="39" t="s">
        <v>34</v>
      </c>
      <c r="D66" s="40" t="s">
        <v>35</v>
      </c>
      <c r="E66" s="41" t="s">
        <v>14</v>
      </c>
      <c r="F66" s="55">
        <v>1</v>
      </c>
      <c r="G66" s="8">
        <v>0</v>
      </c>
      <c r="H66" s="9">
        <f t="shared" si="2"/>
        <v>0</v>
      </c>
      <c r="I66" s="9">
        <f t="shared" si="0"/>
        <v>0</v>
      </c>
      <c r="J66" s="9">
        <f t="shared" si="1"/>
        <v>0</v>
      </c>
      <c r="K66" s="16" t="s">
        <v>15</v>
      </c>
    </row>
    <row r="67" spans="1:11" s="7" customFormat="1" ht="22.5">
      <c r="A67" s="38">
        <v>63</v>
      </c>
      <c r="B67" s="39" t="s">
        <v>74</v>
      </c>
      <c r="C67" s="39" t="s">
        <v>150</v>
      </c>
      <c r="D67" s="40" t="s">
        <v>151</v>
      </c>
      <c r="E67" s="41" t="s">
        <v>14</v>
      </c>
      <c r="F67" s="55">
        <v>5</v>
      </c>
      <c r="G67" s="8">
        <v>0</v>
      </c>
      <c r="H67" s="9">
        <f t="shared" si="2"/>
        <v>0</v>
      </c>
      <c r="I67" s="9">
        <f t="shared" si="0"/>
        <v>0</v>
      </c>
      <c r="J67" s="9">
        <f t="shared" si="1"/>
        <v>0</v>
      </c>
      <c r="K67" s="16" t="s">
        <v>15</v>
      </c>
    </row>
    <row r="68" spans="1:11" s="7" customFormat="1" ht="33.75">
      <c r="A68" s="38">
        <v>64</v>
      </c>
      <c r="B68" s="39" t="s">
        <v>74</v>
      </c>
      <c r="C68" s="39" t="s">
        <v>84</v>
      </c>
      <c r="D68" s="40" t="s">
        <v>85</v>
      </c>
      <c r="E68" s="41" t="s">
        <v>14</v>
      </c>
      <c r="F68" s="55">
        <v>50</v>
      </c>
      <c r="G68" s="8">
        <v>0</v>
      </c>
      <c r="H68" s="9">
        <f t="shared" si="2"/>
        <v>0</v>
      </c>
      <c r="I68" s="9">
        <f t="shared" si="0"/>
        <v>0</v>
      </c>
      <c r="J68" s="9">
        <f t="shared" si="1"/>
        <v>0</v>
      </c>
      <c r="K68" s="16" t="s">
        <v>15</v>
      </c>
    </row>
    <row r="69" spans="1:11" s="7" customFormat="1" ht="33.75">
      <c r="A69" s="38">
        <v>65</v>
      </c>
      <c r="B69" s="39" t="s">
        <v>74</v>
      </c>
      <c r="C69" s="39" t="s">
        <v>40</v>
      </c>
      <c r="D69" s="40" t="s">
        <v>41</v>
      </c>
      <c r="E69" s="41" t="s">
        <v>14</v>
      </c>
      <c r="F69" s="55">
        <v>12</v>
      </c>
      <c r="G69" s="8">
        <v>0</v>
      </c>
      <c r="H69" s="9">
        <f t="shared" si="2"/>
        <v>0</v>
      </c>
      <c r="I69" s="9">
        <f aca="true" t="shared" si="3" ref="I69:I110">H69*24%</f>
        <v>0</v>
      </c>
      <c r="J69" s="9">
        <f aca="true" t="shared" si="4" ref="J69:J110">H69+I69</f>
        <v>0</v>
      </c>
      <c r="K69" s="16" t="s">
        <v>15</v>
      </c>
    </row>
    <row r="70" spans="1:11" s="7" customFormat="1" ht="33.75">
      <c r="A70" s="38">
        <v>66</v>
      </c>
      <c r="B70" s="39" t="s">
        <v>74</v>
      </c>
      <c r="C70" s="39" t="s">
        <v>42</v>
      </c>
      <c r="D70" s="40" t="s">
        <v>43</v>
      </c>
      <c r="E70" s="41" t="s">
        <v>14</v>
      </c>
      <c r="F70" s="55">
        <v>3</v>
      </c>
      <c r="G70" s="8">
        <v>0</v>
      </c>
      <c r="H70" s="9">
        <f aca="true" t="shared" si="5" ref="H70:H110">F70*G70</f>
        <v>0</v>
      </c>
      <c r="I70" s="9">
        <f t="shared" si="3"/>
        <v>0</v>
      </c>
      <c r="J70" s="9">
        <f t="shared" si="4"/>
        <v>0</v>
      </c>
      <c r="K70" s="16" t="s">
        <v>15</v>
      </c>
    </row>
    <row r="71" spans="1:11" s="7" customFormat="1" ht="33.75">
      <c r="A71" s="38">
        <v>67</v>
      </c>
      <c r="B71" s="39" t="s">
        <v>74</v>
      </c>
      <c r="C71" s="39" t="s">
        <v>44</v>
      </c>
      <c r="D71" s="40" t="s">
        <v>45</v>
      </c>
      <c r="E71" s="41" t="s">
        <v>14</v>
      </c>
      <c r="F71" s="55">
        <v>5</v>
      </c>
      <c r="G71" s="8">
        <v>0</v>
      </c>
      <c r="H71" s="9">
        <f t="shared" si="5"/>
        <v>0</v>
      </c>
      <c r="I71" s="9">
        <f t="shared" si="3"/>
        <v>0</v>
      </c>
      <c r="J71" s="9">
        <f t="shared" si="4"/>
        <v>0</v>
      </c>
      <c r="K71" s="16" t="s">
        <v>15</v>
      </c>
    </row>
    <row r="72" spans="1:11" s="7" customFormat="1" ht="45">
      <c r="A72" s="38">
        <v>68</v>
      </c>
      <c r="B72" s="39" t="s">
        <v>74</v>
      </c>
      <c r="C72" s="51" t="s">
        <v>211</v>
      </c>
      <c r="D72" s="57" t="s">
        <v>212</v>
      </c>
      <c r="E72" s="53" t="s">
        <v>14</v>
      </c>
      <c r="F72" s="54">
        <v>5</v>
      </c>
      <c r="G72" s="8">
        <v>0</v>
      </c>
      <c r="H72" s="9">
        <f t="shared" si="5"/>
        <v>0</v>
      </c>
      <c r="I72" s="9">
        <f t="shared" si="3"/>
        <v>0</v>
      </c>
      <c r="J72" s="9">
        <f t="shared" si="4"/>
        <v>0</v>
      </c>
      <c r="K72" s="16" t="s">
        <v>15</v>
      </c>
    </row>
    <row r="73" spans="1:11" s="7" customFormat="1" ht="22.5">
      <c r="A73" s="38">
        <v>69</v>
      </c>
      <c r="B73" s="39" t="s">
        <v>74</v>
      </c>
      <c r="C73" s="52" t="s">
        <v>213</v>
      </c>
      <c r="D73" s="65" t="s">
        <v>214</v>
      </c>
      <c r="E73" s="61"/>
      <c r="F73" s="54">
        <v>2</v>
      </c>
      <c r="G73" s="8">
        <v>0</v>
      </c>
      <c r="H73" s="9">
        <f t="shared" si="5"/>
        <v>0</v>
      </c>
      <c r="I73" s="9">
        <f t="shared" si="3"/>
        <v>0</v>
      </c>
      <c r="J73" s="9">
        <f t="shared" si="4"/>
        <v>0</v>
      </c>
      <c r="K73" s="16" t="s">
        <v>15</v>
      </c>
    </row>
    <row r="74" spans="1:11" s="7" customFormat="1" ht="22.5">
      <c r="A74" s="38">
        <v>70</v>
      </c>
      <c r="B74" s="39" t="s">
        <v>74</v>
      </c>
      <c r="C74" s="39" t="s">
        <v>46</v>
      </c>
      <c r="D74" s="40" t="s">
        <v>47</v>
      </c>
      <c r="E74" s="41" t="s">
        <v>14</v>
      </c>
      <c r="F74" s="55">
        <v>1</v>
      </c>
      <c r="G74" s="8">
        <v>0</v>
      </c>
      <c r="H74" s="9">
        <f t="shared" si="5"/>
        <v>0</v>
      </c>
      <c r="I74" s="9">
        <f t="shared" si="3"/>
        <v>0</v>
      </c>
      <c r="J74" s="9">
        <f t="shared" si="4"/>
        <v>0</v>
      </c>
      <c r="K74" s="16" t="s">
        <v>15</v>
      </c>
    </row>
    <row r="75" spans="1:11" s="7" customFormat="1" ht="33.75">
      <c r="A75" s="38">
        <v>71</v>
      </c>
      <c r="B75" s="39" t="s">
        <v>74</v>
      </c>
      <c r="C75" s="39" t="s">
        <v>48</v>
      </c>
      <c r="D75" s="40" t="s">
        <v>49</v>
      </c>
      <c r="E75" s="41" t="s">
        <v>14</v>
      </c>
      <c r="F75" s="55">
        <v>5</v>
      </c>
      <c r="G75" s="8">
        <v>0</v>
      </c>
      <c r="H75" s="9">
        <f t="shared" si="5"/>
        <v>0</v>
      </c>
      <c r="I75" s="9">
        <f t="shared" si="3"/>
        <v>0</v>
      </c>
      <c r="J75" s="9">
        <f t="shared" si="4"/>
        <v>0</v>
      </c>
      <c r="K75" s="16" t="s">
        <v>15</v>
      </c>
    </row>
    <row r="76" spans="1:11" s="7" customFormat="1" ht="12">
      <c r="A76" s="38">
        <v>72</v>
      </c>
      <c r="B76" s="39" t="s">
        <v>74</v>
      </c>
      <c r="C76" s="39" t="s">
        <v>50</v>
      </c>
      <c r="D76" s="40" t="s">
        <v>51</v>
      </c>
      <c r="E76" s="41" t="s">
        <v>14</v>
      </c>
      <c r="F76" s="55">
        <v>10</v>
      </c>
      <c r="G76" s="8">
        <v>0</v>
      </c>
      <c r="H76" s="9">
        <f t="shared" si="5"/>
        <v>0</v>
      </c>
      <c r="I76" s="9">
        <f t="shared" si="3"/>
        <v>0</v>
      </c>
      <c r="J76" s="9">
        <f t="shared" si="4"/>
        <v>0</v>
      </c>
      <c r="K76" s="16" t="s">
        <v>15</v>
      </c>
    </row>
    <row r="77" spans="1:11" s="7" customFormat="1" ht="12">
      <c r="A77" s="38">
        <v>73</v>
      </c>
      <c r="B77" s="39" t="s">
        <v>74</v>
      </c>
      <c r="C77" s="62" t="s">
        <v>215</v>
      </c>
      <c r="D77" s="60" t="s">
        <v>216</v>
      </c>
      <c r="E77" s="63"/>
      <c r="F77" s="54">
        <v>3</v>
      </c>
      <c r="G77" s="8">
        <v>0</v>
      </c>
      <c r="H77" s="9">
        <f t="shared" si="5"/>
        <v>0</v>
      </c>
      <c r="I77" s="9">
        <f t="shared" si="3"/>
        <v>0</v>
      </c>
      <c r="J77" s="9">
        <f t="shared" si="4"/>
        <v>0</v>
      </c>
      <c r="K77" s="16" t="s">
        <v>15</v>
      </c>
    </row>
    <row r="78" spans="1:11" s="7" customFormat="1" ht="33.75">
      <c r="A78" s="38">
        <v>74</v>
      </c>
      <c r="B78" s="39" t="s">
        <v>74</v>
      </c>
      <c r="C78" s="51" t="s">
        <v>217</v>
      </c>
      <c r="D78" s="57" t="s">
        <v>218</v>
      </c>
      <c r="E78" s="53" t="s">
        <v>14</v>
      </c>
      <c r="F78" s="54">
        <v>5</v>
      </c>
      <c r="G78" s="8">
        <v>0</v>
      </c>
      <c r="H78" s="9">
        <f t="shared" si="5"/>
        <v>0</v>
      </c>
      <c r="I78" s="9">
        <f t="shared" si="3"/>
        <v>0</v>
      </c>
      <c r="J78" s="9">
        <f t="shared" si="4"/>
        <v>0</v>
      </c>
      <c r="K78" s="16" t="s">
        <v>15</v>
      </c>
    </row>
    <row r="79" spans="1:11" s="7" customFormat="1" ht="45">
      <c r="A79" s="38">
        <v>75</v>
      </c>
      <c r="B79" s="39" t="s">
        <v>74</v>
      </c>
      <c r="C79" s="44" t="s">
        <v>52</v>
      </c>
      <c r="D79" s="48" t="s">
        <v>53</v>
      </c>
      <c r="E79" s="41" t="s">
        <v>14</v>
      </c>
      <c r="F79" s="55">
        <v>5</v>
      </c>
      <c r="G79" s="8">
        <v>0</v>
      </c>
      <c r="H79" s="9">
        <f t="shared" si="5"/>
        <v>0</v>
      </c>
      <c r="I79" s="9">
        <f t="shared" si="3"/>
        <v>0</v>
      </c>
      <c r="J79" s="9">
        <f t="shared" si="4"/>
        <v>0</v>
      </c>
      <c r="K79" s="16" t="s">
        <v>15</v>
      </c>
    </row>
    <row r="80" spans="1:11" s="7" customFormat="1" ht="45">
      <c r="A80" s="38">
        <v>76</v>
      </c>
      <c r="B80" s="39" t="s">
        <v>74</v>
      </c>
      <c r="C80" s="44" t="s">
        <v>104</v>
      </c>
      <c r="D80" s="48" t="s">
        <v>105</v>
      </c>
      <c r="E80" s="41" t="s">
        <v>14</v>
      </c>
      <c r="F80" s="55">
        <v>20</v>
      </c>
      <c r="G80" s="8">
        <v>0</v>
      </c>
      <c r="H80" s="9">
        <f t="shared" si="5"/>
        <v>0</v>
      </c>
      <c r="I80" s="9">
        <f t="shared" si="3"/>
        <v>0</v>
      </c>
      <c r="J80" s="9">
        <f t="shared" si="4"/>
        <v>0</v>
      </c>
      <c r="K80" s="16" t="s">
        <v>15</v>
      </c>
    </row>
    <row r="81" spans="1:11" s="7" customFormat="1" ht="33.75">
      <c r="A81" s="38">
        <v>77</v>
      </c>
      <c r="B81" s="39" t="s">
        <v>74</v>
      </c>
      <c r="C81" s="39" t="s">
        <v>108</v>
      </c>
      <c r="D81" s="40" t="s">
        <v>109</v>
      </c>
      <c r="E81" s="41" t="s">
        <v>14</v>
      </c>
      <c r="F81" s="55">
        <v>10</v>
      </c>
      <c r="G81" s="8">
        <v>0</v>
      </c>
      <c r="H81" s="9">
        <f t="shared" si="5"/>
        <v>0</v>
      </c>
      <c r="I81" s="9">
        <f t="shared" si="3"/>
        <v>0</v>
      </c>
      <c r="J81" s="9">
        <f t="shared" si="4"/>
        <v>0</v>
      </c>
      <c r="K81" s="16" t="s">
        <v>15</v>
      </c>
    </row>
    <row r="82" spans="1:11" s="7" customFormat="1" ht="33.75">
      <c r="A82" s="38">
        <v>78</v>
      </c>
      <c r="B82" s="39" t="s">
        <v>74</v>
      </c>
      <c r="C82" s="39" t="s">
        <v>54</v>
      </c>
      <c r="D82" s="40" t="s">
        <v>55</v>
      </c>
      <c r="E82" s="41" t="s">
        <v>14</v>
      </c>
      <c r="F82" s="55">
        <v>20</v>
      </c>
      <c r="G82" s="8">
        <v>0</v>
      </c>
      <c r="H82" s="9">
        <f t="shared" si="5"/>
        <v>0</v>
      </c>
      <c r="I82" s="9">
        <f t="shared" si="3"/>
        <v>0</v>
      </c>
      <c r="J82" s="9">
        <f t="shared" si="4"/>
        <v>0</v>
      </c>
      <c r="K82" s="16" t="s">
        <v>15</v>
      </c>
    </row>
    <row r="83" spans="1:11" s="7" customFormat="1" ht="33.75">
      <c r="A83" s="38">
        <v>79</v>
      </c>
      <c r="B83" s="39" t="s">
        <v>74</v>
      </c>
      <c r="C83" s="39" t="s">
        <v>56</v>
      </c>
      <c r="D83" s="40" t="s">
        <v>57</v>
      </c>
      <c r="E83" s="41" t="s">
        <v>14</v>
      </c>
      <c r="F83" s="55">
        <v>15</v>
      </c>
      <c r="G83" s="8">
        <v>0</v>
      </c>
      <c r="H83" s="9">
        <f t="shared" si="5"/>
        <v>0</v>
      </c>
      <c r="I83" s="9">
        <f t="shared" si="3"/>
        <v>0</v>
      </c>
      <c r="J83" s="9">
        <f t="shared" si="4"/>
        <v>0</v>
      </c>
      <c r="K83" s="16" t="s">
        <v>15</v>
      </c>
    </row>
    <row r="84" spans="1:11" s="7" customFormat="1" ht="45">
      <c r="A84" s="38">
        <v>80</v>
      </c>
      <c r="B84" s="39" t="s">
        <v>74</v>
      </c>
      <c r="C84" s="39" t="s">
        <v>62</v>
      </c>
      <c r="D84" s="40" t="s">
        <v>63</v>
      </c>
      <c r="E84" s="41" t="s">
        <v>14</v>
      </c>
      <c r="F84" s="55">
        <v>10</v>
      </c>
      <c r="G84" s="8">
        <v>0</v>
      </c>
      <c r="H84" s="9">
        <f t="shared" si="5"/>
        <v>0</v>
      </c>
      <c r="I84" s="9">
        <f t="shared" si="3"/>
        <v>0</v>
      </c>
      <c r="J84" s="9">
        <f t="shared" si="4"/>
        <v>0</v>
      </c>
      <c r="K84" s="16" t="s">
        <v>15</v>
      </c>
    </row>
    <row r="85" spans="1:11" s="7" customFormat="1" ht="33.75">
      <c r="A85" s="38">
        <v>81</v>
      </c>
      <c r="B85" s="39" t="s">
        <v>74</v>
      </c>
      <c r="C85" s="39" t="s">
        <v>64</v>
      </c>
      <c r="D85" s="40" t="s">
        <v>65</v>
      </c>
      <c r="E85" s="41" t="s">
        <v>14</v>
      </c>
      <c r="F85" s="55">
        <v>1</v>
      </c>
      <c r="G85" s="8">
        <v>0</v>
      </c>
      <c r="H85" s="9">
        <f t="shared" si="5"/>
        <v>0</v>
      </c>
      <c r="I85" s="9">
        <f t="shared" si="3"/>
        <v>0</v>
      </c>
      <c r="J85" s="9">
        <f t="shared" si="4"/>
        <v>0</v>
      </c>
      <c r="K85" s="16" t="s">
        <v>15</v>
      </c>
    </row>
    <row r="86" spans="1:11" s="7" customFormat="1" ht="33.75">
      <c r="A86" s="38">
        <v>82</v>
      </c>
      <c r="B86" s="39" t="s">
        <v>74</v>
      </c>
      <c r="C86" s="51" t="s">
        <v>219</v>
      </c>
      <c r="D86" s="57" t="s">
        <v>220</v>
      </c>
      <c r="E86" s="53" t="s">
        <v>14</v>
      </c>
      <c r="F86" s="54">
        <v>1</v>
      </c>
      <c r="G86" s="8">
        <v>0</v>
      </c>
      <c r="H86" s="9">
        <f t="shared" si="5"/>
        <v>0</v>
      </c>
      <c r="I86" s="9">
        <f t="shared" si="3"/>
        <v>0</v>
      </c>
      <c r="J86" s="9">
        <f t="shared" si="4"/>
        <v>0</v>
      </c>
      <c r="K86" s="16" t="s">
        <v>15</v>
      </c>
    </row>
    <row r="87" spans="1:11" s="7" customFormat="1" ht="22.5">
      <c r="A87" s="38">
        <v>83</v>
      </c>
      <c r="B87" s="39" t="s">
        <v>74</v>
      </c>
      <c r="C87" s="39" t="s">
        <v>72</v>
      </c>
      <c r="D87" s="40" t="s">
        <v>73</v>
      </c>
      <c r="E87" s="41" t="s">
        <v>14</v>
      </c>
      <c r="F87" s="55">
        <v>3</v>
      </c>
      <c r="G87" s="8">
        <v>0</v>
      </c>
      <c r="H87" s="9">
        <f t="shared" si="5"/>
        <v>0</v>
      </c>
      <c r="I87" s="9">
        <f t="shared" si="3"/>
        <v>0</v>
      </c>
      <c r="J87" s="9">
        <f t="shared" si="4"/>
        <v>0</v>
      </c>
      <c r="K87" s="16" t="s">
        <v>15</v>
      </c>
    </row>
    <row r="88" spans="1:11" s="7" customFormat="1" ht="22.5">
      <c r="A88" s="38">
        <v>84</v>
      </c>
      <c r="B88" s="39" t="s">
        <v>74</v>
      </c>
      <c r="C88" s="45" t="s">
        <v>121</v>
      </c>
      <c r="D88" s="43" t="s">
        <v>122</v>
      </c>
      <c r="E88" s="41" t="s">
        <v>14</v>
      </c>
      <c r="F88" s="56">
        <v>1</v>
      </c>
      <c r="G88" s="8">
        <v>0</v>
      </c>
      <c r="H88" s="9">
        <f t="shared" si="5"/>
        <v>0</v>
      </c>
      <c r="I88" s="9">
        <f t="shared" si="3"/>
        <v>0</v>
      </c>
      <c r="J88" s="9">
        <f t="shared" si="4"/>
        <v>0</v>
      </c>
      <c r="K88" s="16" t="s">
        <v>15</v>
      </c>
    </row>
    <row r="89" spans="1:11" s="7" customFormat="1" ht="22.5">
      <c r="A89" s="38">
        <v>85</v>
      </c>
      <c r="B89" s="39" t="s">
        <v>74</v>
      </c>
      <c r="C89" s="59" t="s">
        <v>221</v>
      </c>
      <c r="D89" s="64" t="s">
        <v>222</v>
      </c>
      <c r="E89" s="63"/>
      <c r="F89" s="54">
        <v>10</v>
      </c>
      <c r="G89" s="8">
        <v>0</v>
      </c>
      <c r="H89" s="9">
        <f t="shared" si="5"/>
        <v>0</v>
      </c>
      <c r="I89" s="9">
        <f t="shared" si="3"/>
        <v>0</v>
      </c>
      <c r="J89" s="9">
        <f t="shared" si="4"/>
        <v>0</v>
      </c>
      <c r="K89" s="16" t="s">
        <v>15</v>
      </c>
    </row>
    <row r="90" spans="1:11" s="7" customFormat="1" ht="22.5">
      <c r="A90" s="38">
        <v>86</v>
      </c>
      <c r="B90" s="39" t="s">
        <v>74</v>
      </c>
      <c r="C90" s="52" t="s">
        <v>235</v>
      </c>
      <c r="D90" s="66" t="s">
        <v>223</v>
      </c>
      <c r="E90" s="61"/>
      <c r="F90" s="54">
        <v>2</v>
      </c>
      <c r="G90" s="8">
        <v>0</v>
      </c>
      <c r="H90" s="9">
        <f t="shared" si="5"/>
        <v>0</v>
      </c>
      <c r="I90" s="9">
        <f t="shared" si="3"/>
        <v>0</v>
      </c>
      <c r="J90" s="9">
        <f t="shared" si="4"/>
        <v>0</v>
      </c>
      <c r="K90" s="16" t="s">
        <v>15</v>
      </c>
    </row>
    <row r="91" spans="1:11" s="7" customFormat="1" ht="22.5">
      <c r="A91" s="38">
        <v>87</v>
      </c>
      <c r="B91" s="39" t="s">
        <v>74</v>
      </c>
      <c r="C91" s="52" t="s">
        <v>236</v>
      </c>
      <c r="D91" s="67" t="s">
        <v>224</v>
      </c>
      <c r="E91" s="61"/>
      <c r="F91" s="54">
        <v>1</v>
      </c>
      <c r="G91" s="8">
        <v>0</v>
      </c>
      <c r="H91" s="9">
        <f t="shared" si="5"/>
        <v>0</v>
      </c>
      <c r="I91" s="9">
        <f t="shared" si="3"/>
        <v>0</v>
      </c>
      <c r="J91" s="9">
        <f t="shared" si="4"/>
        <v>0</v>
      </c>
      <c r="K91" s="16" t="s">
        <v>15</v>
      </c>
    </row>
    <row r="92" spans="1:11" s="7" customFormat="1" ht="22.5">
      <c r="A92" s="38">
        <v>88</v>
      </c>
      <c r="B92" s="39" t="s">
        <v>129</v>
      </c>
      <c r="C92" s="39" t="s">
        <v>86</v>
      </c>
      <c r="D92" s="40" t="s">
        <v>87</v>
      </c>
      <c r="E92" s="41" t="s">
        <v>14</v>
      </c>
      <c r="F92" s="55">
        <v>4</v>
      </c>
      <c r="G92" s="8">
        <v>0</v>
      </c>
      <c r="H92" s="9">
        <f t="shared" si="5"/>
        <v>0</v>
      </c>
      <c r="I92" s="9">
        <f t="shared" si="3"/>
        <v>0</v>
      </c>
      <c r="J92" s="9">
        <f t="shared" si="4"/>
        <v>0</v>
      </c>
      <c r="K92" s="16" t="s">
        <v>15</v>
      </c>
    </row>
    <row r="93" spans="1:11" s="7" customFormat="1" ht="22.5">
      <c r="A93" s="38">
        <v>89</v>
      </c>
      <c r="B93" s="39" t="s">
        <v>129</v>
      </c>
      <c r="C93" s="39" t="s">
        <v>88</v>
      </c>
      <c r="D93" s="40" t="s">
        <v>89</v>
      </c>
      <c r="E93" s="41" t="s">
        <v>14</v>
      </c>
      <c r="F93" s="55">
        <v>1</v>
      </c>
      <c r="G93" s="8">
        <v>0</v>
      </c>
      <c r="H93" s="9">
        <f t="shared" si="5"/>
        <v>0</v>
      </c>
      <c r="I93" s="9">
        <f t="shared" si="3"/>
        <v>0</v>
      </c>
      <c r="J93" s="9">
        <f t="shared" si="4"/>
        <v>0</v>
      </c>
      <c r="K93" s="16" t="s">
        <v>15</v>
      </c>
    </row>
    <row r="94" spans="1:11" s="7" customFormat="1" ht="22.5">
      <c r="A94" s="38">
        <v>90</v>
      </c>
      <c r="B94" s="39" t="s">
        <v>129</v>
      </c>
      <c r="C94" s="39" t="s">
        <v>90</v>
      </c>
      <c r="D94" s="40" t="s">
        <v>91</v>
      </c>
      <c r="E94" s="41" t="s">
        <v>14</v>
      </c>
      <c r="F94" s="55">
        <v>2</v>
      </c>
      <c r="G94" s="8">
        <v>0</v>
      </c>
      <c r="H94" s="9">
        <f t="shared" si="5"/>
        <v>0</v>
      </c>
      <c r="I94" s="9">
        <f t="shared" si="3"/>
        <v>0</v>
      </c>
      <c r="J94" s="9">
        <f t="shared" si="4"/>
        <v>0</v>
      </c>
      <c r="K94" s="16" t="s">
        <v>15</v>
      </c>
    </row>
    <row r="95" spans="1:11" s="7" customFormat="1" ht="22.5">
      <c r="A95" s="38">
        <v>91</v>
      </c>
      <c r="B95" s="39" t="s">
        <v>129</v>
      </c>
      <c r="C95" s="39" t="s">
        <v>92</v>
      </c>
      <c r="D95" s="40" t="s">
        <v>93</v>
      </c>
      <c r="E95" s="41" t="s">
        <v>14</v>
      </c>
      <c r="F95" s="55">
        <v>2</v>
      </c>
      <c r="G95" s="8">
        <v>0</v>
      </c>
      <c r="H95" s="9">
        <f t="shared" si="5"/>
        <v>0</v>
      </c>
      <c r="I95" s="9">
        <f t="shared" si="3"/>
        <v>0</v>
      </c>
      <c r="J95" s="9">
        <f t="shared" si="4"/>
        <v>0</v>
      </c>
      <c r="K95" s="16" t="s">
        <v>15</v>
      </c>
    </row>
    <row r="96" spans="1:11" s="7" customFormat="1" ht="45">
      <c r="A96" s="38">
        <v>92</v>
      </c>
      <c r="B96" s="39" t="s">
        <v>129</v>
      </c>
      <c r="C96" s="39" t="s">
        <v>94</v>
      </c>
      <c r="D96" s="40" t="s">
        <v>95</v>
      </c>
      <c r="E96" s="41" t="s">
        <v>14</v>
      </c>
      <c r="F96" s="55">
        <v>3</v>
      </c>
      <c r="G96" s="8">
        <v>0</v>
      </c>
      <c r="H96" s="9">
        <f t="shared" si="5"/>
        <v>0</v>
      </c>
      <c r="I96" s="9">
        <f t="shared" si="3"/>
        <v>0</v>
      </c>
      <c r="J96" s="9">
        <f t="shared" si="4"/>
        <v>0</v>
      </c>
      <c r="K96" s="16" t="s">
        <v>15</v>
      </c>
    </row>
    <row r="97" spans="1:11" ht="33.75">
      <c r="A97" s="38">
        <v>93</v>
      </c>
      <c r="B97" s="39" t="s">
        <v>129</v>
      </c>
      <c r="C97" s="39" t="s">
        <v>96</v>
      </c>
      <c r="D97" s="40" t="s">
        <v>97</v>
      </c>
      <c r="E97" s="41" t="s">
        <v>14</v>
      </c>
      <c r="F97" s="55">
        <v>2</v>
      </c>
      <c r="G97" s="8">
        <v>0</v>
      </c>
      <c r="H97" s="9">
        <f t="shared" si="5"/>
        <v>0</v>
      </c>
      <c r="I97" s="9">
        <f t="shared" si="3"/>
        <v>0</v>
      </c>
      <c r="J97" s="9">
        <f t="shared" si="4"/>
        <v>0</v>
      </c>
      <c r="K97" s="16" t="s">
        <v>15</v>
      </c>
    </row>
    <row r="98" spans="1:11" s="7" customFormat="1" ht="22.5">
      <c r="A98" s="38">
        <v>94</v>
      </c>
      <c r="B98" s="39" t="s">
        <v>129</v>
      </c>
      <c r="C98" s="62" t="s">
        <v>225</v>
      </c>
      <c r="D98" s="60" t="s">
        <v>226</v>
      </c>
      <c r="E98" s="63"/>
      <c r="F98" s="54">
        <v>1</v>
      </c>
      <c r="G98" s="8">
        <v>0</v>
      </c>
      <c r="H98" s="9">
        <f t="shared" si="5"/>
        <v>0</v>
      </c>
      <c r="I98" s="9">
        <f t="shared" si="3"/>
        <v>0</v>
      </c>
      <c r="J98" s="9">
        <f t="shared" si="4"/>
        <v>0</v>
      </c>
      <c r="K98" s="16" t="s">
        <v>15</v>
      </c>
    </row>
    <row r="99" spans="1:11" s="7" customFormat="1" ht="22.5">
      <c r="A99" s="38">
        <v>95</v>
      </c>
      <c r="B99" s="39" t="s">
        <v>129</v>
      </c>
      <c r="C99" s="39" t="s">
        <v>36</v>
      </c>
      <c r="D99" s="40" t="s">
        <v>37</v>
      </c>
      <c r="E99" s="41" t="s">
        <v>14</v>
      </c>
      <c r="F99" s="55">
        <v>4</v>
      </c>
      <c r="G99" s="8">
        <v>0</v>
      </c>
      <c r="H99" s="9">
        <f t="shared" si="5"/>
        <v>0</v>
      </c>
      <c r="I99" s="9">
        <f t="shared" si="3"/>
        <v>0</v>
      </c>
      <c r="J99" s="9">
        <f t="shared" si="4"/>
        <v>0</v>
      </c>
      <c r="K99" s="16" t="s">
        <v>15</v>
      </c>
    </row>
    <row r="100" spans="1:11" s="7" customFormat="1" ht="45">
      <c r="A100" s="38">
        <v>96</v>
      </c>
      <c r="B100" s="39" t="s">
        <v>129</v>
      </c>
      <c r="C100" s="44" t="s">
        <v>98</v>
      </c>
      <c r="D100" s="48" t="s">
        <v>99</v>
      </c>
      <c r="E100" s="41" t="s">
        <v>14</v>
      </c>
      <c r="F100" s="55">
        <v>40</v>
      </c>
      <c r="G100" s="8">
        <v>0</v>
      </c>
      <c r="H100" s="9">
        <f t="shared" si="5"/>
        <v>0</v>
      </c>
      <c r="I100" s="9">
        <f t="shared" si="3"/>
        <v>0</v>
      </c>
      <c r="J100" s="9">
        <f t="shared" si="4"/>
        <v>0</v>
      </c>
      <c r="K100" s="16" t="s">
        <v>15</v>
      </c>
    </row>
    <row r="101" spans="1:11" s="7" customFormat="1" ht="33.75">
      <c r="A101" s="38">
        <v>97</v>
      </c>
      <c r="B101" s="39" t="s">
        <v>129</v>
      </c>
      <c r="C101" s="51" t="s">
        <v>227</v>
      </c>
      <c r="D101" s="57" t="s">
        <v>228</v>
      </c>
      <c r="E101" s="53" t="s">
        <v>14</v>
      </c>
      <c r="F101" s="54">
        <v>1</v>
      </c>
      <c r="G101" s="8">
        <v>0</v>
      </c>
      <c r="H101" s="9">
        <f t="shared" si="5"/>
        <v>0</v>
      </c>
      <c r="I101" s="9">
        <f t="shared" si="3"/>
        <v>0</v>
      </c>
      <c r="J101" s="9">
        <f t="shared" si="4"/>
        <v>0</v>
      </c>
      <c r="K101" s="16" t="s">
        <v>15</v>
      </c>
    </row>
    <row r="102" spans="1:11" s="7" customFormat="1" ht="22.5">
      <c r="A102" s="38">
        <v>98</v>
      </c>
      <c r="B102" s="39" t="s">
        <v>129</v>
      </c>
      <c r="C102" s="39" t="s">
        <v>38</v>
      </c>
      <c r="D102" s="40" t="s">
        <v>39</v>
      </c>
      <c r="E102" s="41" t="s">
        <v>14</v>
      </c>
      <c r="F102" s="55">
        <v>2</v>
      </c>
      <c r="G102" s="8">
        <v>0</v>
      </c>
      <c r="H102" s="9">
        <f t="shared" si="5"/>
        <v>0</v>
      </c>
      <c r="I102" s="9">
        <f t="shared" si="3"/>
        <v>0</v>
      </c>
      <c r="J102" s="9">
        <f t="shared" si="4"/>
        <v>0</v>
      </c>
      <c r="K102" s="16" t="s">
        <v>15</v>
      </c>
    </row>
    <row r="103" spans="1:11" s="7" customFormat="1" ht="22.5">
      <c r="A103" s="38">
        <v>99</v>
      </c>
      <c r="B103" s="39" t="s">
        <v>129</v>
      </c>
      <c r="C103" s="45" t="s">
        <v>100</v>
      </c>
      <c r="D103" s="43" t="s">
        <v>101</v>
      </c>
      <c r="E103" s="50"/>
      <c r="F103" s="56">
        <v>2</v>
      </c>
      <c r="G103" s="8">
        <v>0</v>
      </c>
      <c r="H103" s="9">
        <f t="shared" si="5"/>
        <v>0</v>
      </c>
      <c r="I103" s="9">
        <f t="shared" si="3"/>
        <v>0</v>
      </c>
      <c r="J103" s="9">
        <f t="shared" si="4"/>
        <v>0</v>
      </c>
      <c r="K103" s="16" t="s">
        <v>15</v>
      </c>
    </row>
    <row r="104" spans="1:11" s="7" customFormat="1" ht="57">
      <c r="A104" s="38">
        <v>100</v>
      </c>
      <c r="B104" s="39" t="s">
        <v>129</v>
      </c>
      <c r="C104" s="46" t="s">
        <v>102</v>
      </c>
      <c r="D104" s="49" t="s">
        <v>103</v>
      </c>
      <c r="E104" s="41" t="s">
        <v>14</v>
      </c>
      <c r="F104" s="56">
        <v>1</v>
      </c>
      <c r="G104" s="8">
        <v>0</v>
      </c>
      <c r="H104" s="9">
        <f t="shared" si="5"/>
        <v>0</v>
      </c>
      <c r="I104" s="9">
        <f t="shared" si="3"/>
        <v>0</v>
      </c>
      <c r="J104" s="9">
        <f t="shared" si="4"/>
        <v>0</v>
      </c>
      <c r="K104" s="16" t="s">
        <v>15</v>
      </c>
    </row>
    <row r="105" spans="1:11" s="7" customFormat="1" ht="33.75">
      <c r="A105" s="38">
        <v>101</v>
      </c>
      <c r="B105" s="39" t="s">
        <v>129</v>
      </c>
      <c r="C105" s="39" t="s">
        <v>152</v>
      </c>
      <c r="D105" s="40" t="s">
        <v>153</v>
      </c>
      <c r="E105" s="41" t="s">
        <v>14</v>
      </c>
      <c r="F105" s="55">
        <v>3</v>
      </c>
      <c r="G105" s="8">
        <v>0</v>
      </c>
      <c r="H105" s="9">
        <f t="shared" si="5"/>
        <v>0</v>
      </c>
      <c r="I105" s="9">
        <f t="shared" si="3"/>
        <v>0</v>
      </c>
      <c r="J105" s="9">
        <f t="shared" si="4"/>
        <v>0</v>
      </c>
      <c r="K105" s="16" t="s">
        <v>15</v>
      </c>
    </row>
    <row r="106" spans="1:11" s="7" customFormat="1" ht="45">
      <c r="A106" s="38">
        <v>102</v>
      </c>
      <c r="B106" s="39" t="s">
        <v>129</v>
      </c>
      <c r="C106" s="39" t="s">
        <v>154</v>
      </c>
      <c r="D106" s="40" t="s">
        <v>155</v>
      </c>
      <c r="E106" s="41" t="s">
        <v>14</v>
      </c>
      <c r="F106" s="55">
        <v>3</v>
      </c>
      <c r="G106" s="8">
        <v>0</v>
      </c>
      <c r="H106" s="9">
        <f t="shared" si="5"/>
        <v>0</v>
      </c>
      <c r="I106" s="9">
        <f t="shared" si="3"/>
        <v>0</v>
      </c>
      <c r="J106" s="9">
        <f t="shared" si="4"/>
        <v>0</v>
      </c>
      <c r="K106" s="16" t="s">
        <v>15</v>
      </c>
    </row>
    <row r="107" spans="1:11" s="7" customFormat="1" ht="33.75">
      <c r="A107" s="38">
        <v>103</v>
      </c>
      <c r="B107" s="39" t="s">
        <v>129</v>
      </c>
      <c r="C107" s="39" t="s">
        <v>156</v>
      </c>
      <c r="D107" s="40" t="s">
        <v>157</v>
      </c>
      <c r="E107" s="41" t="s">
        <v>14</v>
      </c>
      <c r="F107" s="55">
        <v>3</v>
      </c>
      <c r="G107" s="8">
        <v>0</v>
      </c>
      <c r="H107" s="9">
        <f t="shared" si="5"/>
        <v>0</v>
      </c>
      <c r="I107" s="9">
        <f t="shared" si="3"/>
        <v>0</v>
      </c>
      <c r="J107" s="9">
        <f t="shared" si="4"/>
        <v>0</v>
      </c>
      <c r="K107" s="16" t="s">
        <v>15</v>
      </c>
    </row>
    <row r="108" spans="1:11" s="7" customFormat="1" ht="22.5">
      <c r="A108" s="38">
        <v>104</v>
      </c>
      <c r="B108" s="68" t="s">
        <v>229</v>
      </c>
      <c r="C108" s="51" t="s">
        <v>230</v>
      </c>
      <c r="D108" s="57" t="s">
        <v>231</v>
      </c>
      <c r="E108" s="53" t="s">
        <v>14</v>
      </c>
      <c r="F108" s="54">
        <v>8</v>
      </c>
      <c r="G108" s="8">
        <v>0</v>
      </c>
      <c r="H108" s="9">
        <f t="shared" si="5"/>
        <v>0</v>
      </c>
      <c r="I108" s="9">
        <f t="shared" si="3"/>
        <v>0</v>
      </c>
      <c r="J108" s="9">
        <f t="shared" si="4"/>
        <v>0</v>
      </c>
      <c r="K108" s="16" t="s">
        <v>15</v>
      </c>
    </row>
    <row r="109" spans="1:11" s="7" customFormat="1" ht="45">
      <c r="A109" s="38">
        <v>105</v>
      </c>
      <c r="B109" s="68" t="s">
        <v>229</v>
      </c>
      <c r="C109" s="39" t="s">
        <v>166</v>
      </c>
      <c r="D109" s="40" t="s">
        <v>167</v>
      </c>
      <c r="E109" s="41" t="s">
        <v>14</v>
      </c>
      <c r="F109" s="55">
        <v>30</v>
      </c>
      <c r="G109" s="8">
        <v>0</v>
      </c>
      <c r="H109" s="9">
        <f t="shared" si="5"/>
        <v>0</v>
      </c>
      <c r="I109" s="9">
        <f t="shared" si="3"/>
        <v>0</v>
      </c>
      <c r="J109" s="9">
        <f t="shared" si="4"/>
        <v>0</v>
      </c>
      <c r="K109" s="16" t="s">
        <v>15</v>
      </c>
    </row>
    <row r="110" spans="1:11" s="7" customFormat="1" ht="33.75">
      <c r="A110" s="38">
        <v>106</v>
      </c>
      <c r="B110" s="68" t="s">
        <v>229</v>
      </c>
      <c r="C110" s="39" t="s">
        <v>232</v>
      </c>
      <c r="D110" s="40" t="s">
        <v>233</v>
      </c>
      <c r="E110" s="41" t="s">
        <v>14</v>
      </c>
      <c r="F110" s="55">
        <v>2</v>
      </c>
      <c r="G110" s="8">
        <v>0</v>
      </c>
      <c r="H110" s="9">
        <f t="shared" si="5"/>
        <v>0</v>
      </c>
      <c r="I110" s="9">
        <f t="shared" si="3"/>
        <v>0</v>
      </c>
      <c r="J110" s="9">
        <f t="shared" si="4"/>
        <v>0</v>
      </c>
      <c r="K110" s="16" t="s">
        <v>15</v>
      </c>
    </row>
    <row r="111" spans="1:11" ht="12.75">
      <c r="A111" s="11"/>
      <c r="B111" s="12"/>
      <c r="C111" s="12"/>
      <c r="D111" s="13"/>
      <c r="E111" s="14"/>
      <c r="F111" s="18"/>
      <c r="G111" s="15"/>
      <c r="H111" s="15"/>
      <c r="I111" s="15"/>
      <c r="J111" s="15"/>
      <c r="K111" s="19"/>
    </row>
    <row r="112" spans="1:11" ht="18">
      <c r="A112" s="86" t="s">
        <v>168</v>
      </c>
      <c r="B112" s="86"/>
      <c r="C112" s="86"/>
      <c r="D112" s="86"/>
      <c r="E112" s="86"/>
      <c r="F112" s="37">
        <f>SUM(F5:F111)</f>
        <v>667</v>
      </c>
      <c r="G112" s="20"/>
      <c r="H112" s="21">
        <f>SUM(H5:H111)</f>
        <v>0</v>
      </c>
      <c r="I112" s="21">
        <f>H112*24%</f>
        <v>0</v>
      </c>
      <c r="J112" s="21">
        <f>H112+I112</f>
        <v>0</v>
      </c>
      <c r="K112" s="22"/>
    </row>
    <row r="115" ht="15" thickBot="1"/>
    <row r="116" spans="1:10" s="23" customFormat="1" ht="18" thickBot="1">
      <c r="A116" s="80" t="s">
        <v>169</v>
      </c>
      <c r="B116" s="81"/>
      <c r="C116" s="81"/>
      <c r="D116" s="81"/>
      <c r="E116" s="81"/>
      <c r="F116" s="81"/>
      <c r="G116" s="82"/>
      <c r="H116" s="69">
        <f>H112</f>
        <v>0</v>
      </c>
      <c r="I116" s="70"/>
      <c r="J116" s="71"/>
    </row>
    <row r="117" spans="1:10" s="23" customFormat="1" ht="18" thickBot="1">
      <c r="A117" s="80" t="s">
        <v>170</v>
      </c>
      <c r="B117" s="81"/>
      <c r="C117" s="81"/>
      <c r="D117" s="81"/>
      <c r="E117" s="81"/>
      <c r="F117" s="81"/>
      <c r="G117" s="82"/>
      <c r="H117" s="69">
        <f>H116*24%</f>
        <v>0</v>
      </c>
      <c r="I117" s="70"/>
      <c r="J117" s="71"/>
    </row>
    <row r="118" spans="1:10" s="23" customFormat="1" ht="19.5" customHeight="1" thickBot="1">
      <c r="A118" s="80" t="s">
        <v>171</v>
      </c>
      <c r="B118" s="81"/>
      <c r="C118" s="81"/>
      <c r="D118" s="81"/>
      <c r="E118" s="81"/>
      <c r="F118" s="81"/>
      <c r="G118" s="82"/>
      <c r="H118" s="69">
        <f>H116+H117</f>
        <v>0</v>
      </c>
      <c r="I118" s="70"/>
      <c r="J118" s="71"/>
    </row>
    <row r="119" spans="1:10" s="23" customFormat="1" ht="20.25" customHeight="1">
      <c r="A119" s="29"/>
      <c r="B119" s="30"/>
      <c r="C119" s="31"/>
      <c r="D119" s="32"/>
      <c r="E119" s="33"/>
      <c r="F119" s="34"/>
      <c r="G119" s="35"/>
      <c r="H119" s="35"/>
      <c r="I119" s="36"/>
      <c r="J119" s="36"/>
    </row>
    <row r="120" spans="1:10" s="23" customFormat="1" ht="17.25">
      <c r="A120" s="29"/>
      <c r="B120" s="30"/>
      <c r="C120" s="31"/>
      <c r="D120" s="78" t="s">
        <v>172</v>
      </c>
      <c r="E120" s="79"/>
      <c r="F120" s="79"/>
      <c r="G120" s="79"/>
      <c r="H120" s="79"/>
      <c r="I120" s="79"/>
      <c r="J120" s="36"/>
    </row>
  </sheetData>
  <sheetProtection/>
  <mergeCells count="11">
    <mergeCell ref="A117:G117"/>
    <mergeCell ref="H117:J117"/>
    <mergeCell ref="A1:K1"/>
    <mergeCell ref="A2:K2"/>
    <mergeCell ref="D120:I120"/>
    <mergeCell ref="A118:G118"/>
    <mergeCell ref="H118:J118"/>
    <mergeCell ref="A4:K4"/>
    <mergeCell ref="A116:G116"/>
    <mergeCell ref="H116:J116"/>
    <mergeCell ref="A112:E112"/>
  </mergeCells>
  <hyperlinks>
    <hyperlink ref="D119" r:id="rId1" display="http://www.tonerhellas.com"/>
    <hyperlink ref="E119" r:id="rId2" display="http://www.tonerhellas.com"/>
  </hyperlinks>
  <printOptions/>
  <pageMargins left="0.3" right="0.31" top="0.34" bottom="0.34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pediaditakis</dc:creator>
  <cp:keywords/>
  <dc:description/>
  <cp:lastModifiedBy>pediaditakis</cp:lastModifiedBy>
  <cp:lastPrinted>2018-01-07T08:04:50Z</cp:lastPrinted>
  <dcterms:created xsi:type="dcterms:W3CDTF">2016-11-30T07:37:39Z</dcterms:created>
  <dcterms:modified xsi:type="dcterms:W3CDTF">2018-01-07T08:16:09Z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