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ΠΡΟΥΠΟΛΟΓΙΣΜΟΣ ΠΡΟΣΦΟΡΑΣ" sheetId="1" r:id="rId1"/>
    <sheet name="Φύλλο2" sheetId="2" r:id="rId2"/>
    <sheet name="Φύλλο3" sheetId="3" r:id="rId3"/>
  </sheets>
  <definedNames>
    <definedName name="_xlnm.Print_Area" localSheetId="0">'ΠΡΟΥΠΟΛΟΓΙΣΜΟΣ ΠΡΟΣΦΟΡΑΣ'!$A$1:$H$94</definedName>
  </definedNames>
  <calcPr fullCalcOnLoad="1"/>
</workbook>
</file>

<file path=xl/sharedStrings.xml><?xml version="1.0" encoding="utf-8"?>
<sst xmlns="http://schemas.openxmlformats.org/spreadsheetml/2006/main" count="179" uniqueCount="97">
  <si>
    <r>
      <t xml:space="preserve">ΟΜΑΔΑ 1η: ΠΡΟΜΗΘΕΙΑ ΕΞΟΠΛΙΣΜΟΥ </t>
    </r>
    <r>
      <rPr>
        <b/>
        <sz val="10"/>
        <color indexed="10"/>
        <rFont val="Calibri"/>
        <family val="2"/>
      </rPr>
      <t xml:space="preserve">προσφορά αποκλειστικά βάση της τιμή ανά είδος                                                                                    </t>
    </r>
    <r>
      <rPr>
        <b/>
        <sz val="10"/>
        <color indexed="8"/>
        <rFont val="Calibri"/>
        <family val="2"/>
      </rPr>
      <t xml:space="preserve">   (Σταθερών Καθισμάτων &amp; Καθισμάτων Εργασίας, Πολυθρόνες υποδοχής
  επισκεπτών, Καναπέδες Γραφείων κλπ).                                                                                                                                                             CPV: </t>
    </r>
    <r>
      <rPr>
        <sz val="10"/>
        <color indexed="8"/>
        <rFont val="Calibri"/>
        <family val="2"/>
      </rPr>
      <t xml:space="preserve">39110000-6, 39113200-9 </t>
    </r>
    <r>
      <rPr>
        <b/>
        <sz val="10"/>
        <color indexed="8"/>
        <rFont val="Calibri"/>
        <family val="2"/>
      </rPr>
      <t xml:space="preserve">
</t>
    </r>
  </si>
  <si>
    <t>Α/Α</t>
  </si>
  <si>
    <t>CPV</t>
  </si>
  <si>
    <t>ΕΙΔΟΣ / ΠΕΡΙΓΡΑΦΗ / ΧΑΡΑΚΤΗΡΙΣΤΙΚΑ/ ΠΡΟΔΙΑΓΡΑΦΕΣ</t>
  </si>
  <si>
    <t>ΣΥΝΟΛΙΚΕΣ ΠΟΣΟΣΤΗΤΕΣ</t>
  </si>
  <si>
    <t>ΤΙΜΗ ΜΟΝΑΔΑΣ</t>
  </si>
  <si>
    <t>ΣΥΝΟΛΙΚΗ ΑΞΙΑ</t>
  </si>
  <si>
    <t>Φ.Π.Α. 24%</t>
  </si>
  <si>
    <t>ΣΥΝΟΛΙΚΗ ΔΑΠΑΝΗ</t>
  </si>
  <si>
    <t>39110000-6 Καθίσματα, καρέκλες και συναφή μέρη και εξαρτήματα</t>
  </si>
  <si>
    <r>
      <rPr>
        <b/>
        <sz val="8"/>
        <color indexed="8"/>
        <rFont val="Calibri"/>
        <family val="2"/>
      </rPr>
      <t>Καρεκλάκια μικρά ξύλινα</t>
    </r>
    <r>
      <rPr>
        <sz val="8"/>
        <color indexed="8"/>
        <rFont val="Calibri"/>
        <family val="2"/>
      </rPr>
      <t xml:space="preserve"> κάθισμα 0,35*0,35*ύψος 0,60,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</si>
  <si>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Σταθερά καθίσματα συνεργασίας επισκεπτών </t>
    </r>
    <r>
      <rPr>
        <sz val="8"/>
        <color indexed="8"/>
        <rFont val="Calibri"/>
        <family val="2"/>
      </rPr>
      <t>χωρίς μπράτσο</t>
    </r>
    <r>
      <rPr>
        <b/>
        <sz val="8"/>
        <color indexed="8"/>
        <rFont val="Calibri"/>
        <family val="2"/>
      </rPr>
      <t xml:space="preserve"> σε σχήμα S Μαύρου χρώματος</t>
    </r>
    <r>
      <rPr>
        <sz val="8"/>
        <color indexed="8"/>
        <rFont val="Calibri"/>
        <family val="2"/>
      </rPr>
      <t xml:space="preserve">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</si>
  <si>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t>39113200-9 Καναπέδες</t>
  </si>
  <si>
    <r>
      <rPr>
        <b/>
        <sz val="8"/>
        <color indexed="8"/>
        <rFont val="Calibri"/>
        <family val="2"/>
      </rPr>
      <t>2Θέσιος καναπές</t>
    </r>
    <r>
      <rPr>
        <sz val="8"/>
        <color indexed="8"/>
        <rFont val="Calibri"/>
        <family val="2"/>
      </rPr>
      <t xml:space="preserve"> υποδοχής επισκεπτών  με επένδυση από  δερματίνη αντοχής, Διαστάσεις έως :158Χ89Χ89 εκ. (απόκλιση  ± 0,05m),  </t>
    </r>
    <r>
      <rPr>
        <b/>
        <sz val="8"/>
        <color indexed="8"/>
        <rFont val="Calibri"/>
        <family val="2"/>
      </rPr>
      <t>Χρώμα καφέ σκούρο</t>
    </r>
    <r>
      <rPr>
        <sz val="8"/>
        <color indexed="8"/>
        <rFont val="Calibri"/>
        <family val="2"/>
      </rPr>
      <t xml:space="preserve">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</si>
  <si>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2Θέσιος καναπές υποδοχής επισκεπτών </t>
    </r>
    <r>
      <rPr>
        <sz val="8"/>
        <color indexed="8"/>
        <rFont val="Calibri"/>
        <family val="2"/>
      </rPr>
      <t xml:space="preserve"> με επένδυση από  δερματίνη αντοχής, Διαστάσεις έως :158Χ89Χ89 εκ. </t>
    </r>
    <r>
      <rPr>
        <b/>
        <sz val="8"/>
        <color indexed="8"/>
        <rFont val="Calibri"/>
        <family val="2"/>
      </rPr>
      <t>Χρώμα Μαύρο</t>
    </r>
    <r>
      <rPr>
        <sz val="8"/>
        <color indexed="8"/>
        <rFont val="Calibri"/>
        <family val="2"/>
      </rPr>
      <t xml:space="preserve">, σύμφωνα με τις τεχνικές προδιαγραφές. </t>
    </r>
    <r>
      <rPr>
        <b/>
        <sz val="8"/>
        <color indexed="30"/>
        <rFont val="Calibri"/>
        <family val="2"/>
      </rPr>
      <t xml:space="preserve">Προσκόμιση prospectus </t>
    </r>
  </si>
  <si>
    <r>
      <rPr>
        <b/>
        <sz val="8"/>
        <color indexed="8"/>
        <rFont val="Calibri"/>
        <family val="2"/>
      </rPr>
      <t>3Θέσιος καναπές</t>
    </r>
    <r>
      <rPr>
        <sz val="8"/>
        <color indexed="8"/>
        <rFont val="Calibri"/>
        <family val="2"/>
      </rPr>
      <t xml:space="preserve"> υποδοχής επισκεπτών  με επένδυση από  δερματίνη αντοχής, Διαστάσεις έως :200Χ89Χ89 εκ. (απόκλιση  ± 0,05m),  </t>
    </r>
    <r>
      <rPr>
        <b/>
        <sz val="8"/>
        <color indexed="8"/>
        <rFont val="Calibri"/>
        <family val="2"/>
      </rPr>
      <t xml:space="preserve">Χρώμα Μαύρο, </t>
    </r>
    <r>
      <rPr>
        <sz val="8"/>
        <color indexed="8"/>
        <rFont val="Calibri"/>
        <family val="2"/>
      </rPr>
      <t xml:space="preserve">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</si>
  <si>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Πολυθρόνα υποδοχής επισκεπτών  </t>
    </r>
    <r>
      <rPr>
        <sz val="8"/>
        <color indexed="8"/>
        <rFont val="Calibri"/>
        <family val="2"/>
      </rPr>
      <t xml:space="preserve">με επένδυση από  δερματίνη,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σκούρο. 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</si>
  <si>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Πολυθρόνα υποδοχής επισκεπτών</t>
    </r>
    <r>
      <rPr>
        <sz val="8"/>
        <color indexed="8"/>
        <rFont val="Calibri"/>
        <family val="2"/>
      </rPr>
      <t xml:space="preserve">  με επένδυση από  δερματίνη, </t>
    </r>
    <r>
      <rPr>
        <b/>
        <sz val="8"/>
        <color indexed="8"/>
        <rFont val="Calibri"/>
        <family val="2"/>
      </rPr>
      <t>Χρώμα μαύρο</t>
    </r>
    <r>
      <rPr>
        <sz val="8"/>
        <color indexed="8"/>
        <rFont val="Calibri"/>
        <family val="2"/>
      </rPr>
      <t xml:space="preserve">. σύμφωνα με τις τεχνικές προδιαγραφές. </t>
    </r>
    <r>
      <rPr>
        <b/>
        <sz val="8"/>
        <color indexed="30"/>
        <rFont val="Calibri"/>
        <family val="2"/>
      </rPr>
      <t xml:space="preserve">Προσκόμιση prospectus  </t>
    </r>
  </si>
  <si>
    <t>ΣΥΝΟΛΙΚΗ ΔΑΠΑΝΗ ΟΜΑΔΑΣ 1η</t>
  </si>
  <si>
    <r>
      <t xml:space="preserve">ΟΜΑΔΑ 3η  ΠΡΟΜΗΘΕΙΑ </t>
    </r>
    <r>
      <rPr>
        <b/>
        <sz val="10"/>
        <color indexed="10"/>
        <rFont val="Calibri"/>
        <family val="2"/>
      </rPr>
      <t xml:space="preserve">συνολική προσφορά αποκλειστικά βάσει τιμής ανά ομάδα  </t>
    </r>
    <r>
      <rPr>
        <b/>
        <sz val="10"/>
        <color indexed="8"/>
        <rFont val="Calibri"/>
        <family val="2"/>
      </rPr>
      <t xml:space="preserve">                                                                          ( Μεταλλικών ραφιών γαλβάνιζε με τα παρελκόμενα ).                                                                                                                               CPV: </t>
    </r>
    <r>
      <rPr>
        <sz val="10"/>
        <color indexed="8"/>
        <rFont val="Calibri"/>
        <family val="2"/>
      </rPr>
      <t xml:space="preserve">39131100-0, 44531510-9, 19520000-7 </t>
    </r>
  </si>
  <si>
    <t>39131100-0 Ράφια αρχειοθέτησης</t>
  </si>
  <si>
    <r>
      <rPr>
        <b/>
        <sz val="8"/>
        <color indexed="8"/>
        <rFont val="Calibri"/>
        <family val="2"/>
      </rPr>
      <t>Γωνιακή κολόνα γαλβανιζέ</t>
    </r>
    <r>
      <rPr>
        <sz val="8"/>
        <color indexed="8"/>
        <rFont val="Calibri"/>
        <family val="2"/>
      </rPr>
      <t xml:space="preserve"> από διάτρητα ελάσματα διαστάσεων 36x36x1,8mm, ύψους 2 μέτρων με αντοχή μόνιμης κάθετης φόρτισης ανά μπλόκ ραφιών μεγαλύτερης ή ίσης των 1000 kg σύμφωνα με τις τεχνικές προδιαγραφές.</t>
    </r>
  </si>
  <si>
    <r>
      <rPr>
        <b/>
        <sz val="8"/>
        <color indexed="8"/>
        <rFont val="Calibri"/>
        <family val="2"/>
      </rPr>
      <t>Μεταλλικό ράφι γαλβανιζέ</t>
    </r>
    <r>
      <rPr>
        <sz val="8"/>
        <color indexed="8"/>
        <rFont val="Calibri"/>
        <family val="2"/>
      </rPr>
      <t xml:space="preserve"> διαστάσεων </t>
    </r>
    <r>
      <rPr>
        <b/>
        <sz val="8"/>
        <color indexed="8"/>
        <rFont val="Calibri"/>
        <family val="2"/>
      </rPr>
      <t xml:space="preserve">0,92x30 </t>
    </r>
    <r>
      <rPr>
        <sz val="8"/>
        <color indexed="8"/>
        <rFont val="Calibri"/>
        <family val="2"/>
      </rPr>
      <t>πάχους ο,8mm, σύμφωνα με τις τεχνικές προδιαγραφές.</t>
    </r>
  </si>
  <si>
    <r>
      <rPr>
        <b/>
        <sz val="8"/>
        <color indexed="8"/>
        <rFont val="Calibri"/>
        <family val="2"/>
      </rPr>
      <t>Μεταλλικό ράφι γαλβανιζέ</t>
    </r>
    <r>
      <rPr>
        <sz val="8"/>
        <color indexed="8"/>
        <rFont val="Calibri"/>
        <family val="2"/>
      </rPr>
      <t xml:space="preserve"> διαστάσεων </t>
    </r>
    <r>
      <rPr>
        <b/>
        <sz val="8"/>
        <color indexed="8"/>
        <rFont val="Calibri"/>
        <family val="2"/>
      </rPr>
      <t>122x30</t>
    </r>
    <r>
      <rPr>
        <sz val="8"/>
        <color indexed="8"/>
        <rFont val="Calibri"/>
        <family val="2"/>
      </rPr>
      <t xml:space="preserve"> πάχους ο,8mm, σύμφωνα με τις τεχνικές προδιαγραφές.</t>
    </r>
  </si>
  <si>
    <r>
      <rPr>
        <b/>
        <sz val="8"/>
        <color indexed="8"/>
        <rFont val="Calibri"/>
        <family val="2"/>
      </rPr>
      <t>Μεταλλικό ράφι γαλβανιζέ</t>
    </r>
    <r>
      <rPr>
        <sz val="8"/>
        <color indexed="8"/>
        <rFont val="Calibri"/>
        <family val="2"/>
      </rPr>
      <t xml:space="preserve"> διαστάσεων </t>
    </r>
    <r>
      <rPr>
        <b/>
        <sz val="8"/>
        <color indexed="8"/>
        <rFont val="Calibri"/>
        <family val="2"/>
      </rPr>
      <t>122x61</t>
    </r>
    <r>
      <rPr>
        <sz val="8"/>
        <color indexed="8"/>
        <rFont val="Calibri"/>
        <family val="2"/>
      </rPr>
      <t xml:space="preserve"> πάχους ο,8mm, σύμφωνα με τις τεχνικές προδιαγραφές.</t>
    </r>
  </si>
  <si>
    <t>44531510-9 Μπουλόνια και βίδες</t>
  </si>
  <si>
    <r>
      <rPr>
        <b/>
        <sz val="8"/>
        <rFont val="Calibri"/>
        <family val="2"/>
      </rPr>
      <t>Μπουλόνι (βίδα + παξιμάδι)</t>
    </r>
    <r>
      <rPr>
        <sz val="8"/>
        <rFont val="Calibri"/>
        <family val="2"/>
      </rPr>
      <t xml:space="preserve"> Μ8x16, σύμφωνα με τις τεχνικές προδιαγραφές.</t>
    </r>
  </si>
  <si>
    <t>19520000-7 Πλαστικά προϊόντα</t>
  </si>
  <si>
    <r>
      <rPr>
        <b/>
        <sz val="8"/>
        <color indexed="8"/>
        <rFont val="Calibri"/>
        <family val="2"/>
      </rPr>
      <t>Πέλμα πλαστικό για γωνιακή κολόνα</t>
    </r>
    <r>
      <rPr>
        <sz val="8"/>
        <color indexed="8"/>
        <rFont val="Calibri"/>
        <family val="2"/>
      </rPr>
      <t>, σύμφωνα με τις τεχνικές προδιαγραφές.</t>
    </r>
  </si>
  <si>
    <t>ΣΥΝΟΛΙΚΗ ΔΑΠΑΝΗ ΟΜΑΔΑΣ 3η</t>
  </si>
  <si>
    <r>
      <t xml:space="preserve"> ΟΜΑΔΑ 4η– ΠΡΟΜΗΘΕΙΑ ΕΞΟΠΛΙΣΜΟΥ </t>
    </r>
    <r>
      <rPr>
        <b/>
        <sz val="10"/>
        <color indexed="10"/>
        <rFont val="Calibri"/>
        <family val="2"/>
      </rPr>
      <t xml:space="preserve">συνολική προσφορά αποκλειστικά βάσει τιμής ανά ομάδα    </t>
    </r>
    <r>
      <rPr>
        <b/>
        <sz val="10"/>
        <color indexed="8"/>
        <rFont val="Calibri"/>
        <family val="2"/>
      </rPr>
      <t xml:space="preserve">                                                            ( Ηλεκτρικών συσκευών )                                                                                                                                                                                CPV: </t>
    </r>
    <r>
      <rPr>
        <sz val="10"/>
        <color indexed="8"/>
        <rFont val="Calibri"/>
        <family val="2"/>
      </rPr>
      <t>39711130-9</t>
    </r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</si>
  <si>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 xml:space="preserve">ΟΜΑΔΑ 4  </t>
    </r>
    <r>
      <rPr>
        <sz val="9"/>
        <color indexed="8"/>
        <rFont val="Calibri"/>
        <family val="2"/>
      </rPr>
      <t xml:space="preserve">χωρίς ΦΠΑ είναι </t>
    </r>
    <r>
      <rPr>
        <b/>
        <sz val="9"/>
        <color indexed="8"/>
        <rFont val="Calibri"/>
        <family val="2"/>
      </rPr>
      <t>700,00 €</t>
    </r>
    <r>
      <rPr>
        <sz val="9"/>
        <color indexed="8"/>
        <rFont val="Calibri"/>
        <family val="2"/>
      </rPr>
      <t xml:space="preserve">, ενώ ο συνολικός
προϋπολογισμός ποσοτήτων των ειδών για όλη την </t>
    </r>
    <r>
      <rPr>
        <b/>
        <sz val="9"/>
        <color indexed="8"/>
        <rFont val="Calibri"/>
        <family val="2"/>
      </rPr>
      <t>ΟΜΑΔΑ 4</t>
    </r>
    <r>
      <rPr>
        <sz val="9"/>
        <color indexed="8"/>
        <rFont val="Calibri"/>
        <family val="2"/>
      </rPr>
      <t xml:space="preserve"> είναι 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τεμάχια.
Η εγγυητική επιστολή συμμετοχής για την </t>
    </r>
    <r>
      <rPr>
        <b/>
        <sz val="9"/>
        <color indexed="8"/>
        <rFont val="Calibri"/>
        <family val="2"/>
      </rPr>
      <t>ΟΜΑΔΑ 4</t>
    </r>
    <r>
      <rPr>
        <sz val="9"/>
        <color indexed="8"/>
        <rFont val="Calibri"/>
        <family val="2"/>
      </rPr>
      <t xml:space="preserve"> είναι δέκα τέσσερα ευρώ  (</t>
    </r>
    <r>
      <rPr>
        <b/>
        <sz val="9"/>
        <color indexed="8"/>
        <rFont val="Calibri"/>
        <family val="2"/>
      </rPr>
      <t>14,00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€</t>
    </r>
    <r>
      <rPr>
        <sz val="9"/>
        <color indexed="8"/>
        <rFont val="Calibri"/>
        <family val="2"/>
      </rPr>
      <t>).</t>
    </r>
  </si>
  <si>
    <t>39711130-9 Ψυγεία</t>
  </si>
  <si>
    <r>
      <rPr>
        <b/>
        <sz val="8"/>
        <color indexed="8"/>
        <rFont val="Calibri"/>
        <family val="2"/>
      </rPr>
      <t>ΨΥΓΕΙΟ Θάλαμος Συντήρησης Εμβολίων μονόπορτο ενεργειακής κλάσης Α+</t>
    </r>
    <r>
      <rPr>
        <sz val="8"/>
        <color indexed="8"/>
        <rFont val="Calibri"/>
        <family val="2"/>
      </rPr>
      <t xml:space="preserve">  για μέγιστη εξοικονόμηση ενέργειας. </t>
    </r>
    <r>
      <rPr>
        <b/>
        <sz val="8"/>
        <color indexed="8"/>
        <rFont val="Calibri"/>
        <family val="2"/>
      </rPr>
      <t>Χρώμα σκούρο χρωμέ ή Μαύρο</t>
    </r>
    <r>
      <rPr>
        <sz val="8"/>
        <color indexed="8"/>
        <rFont val="Calibri"/>
        <family val="2"/>
      </rPr>
      <t>, σύμφωνα με τις τεχνικές προδιαγραφές,</t>
    </r>
    <r>
      <rPr>
        <b/>
        <sz val="8"/>
        <color indexed="30"/>
        <rFont val="Calibri"/>
        <family val="2"/>
      </rPr>
      <t xml:space="preserve"> Προσκόμιση prospectus</t>
    </r>
  </si>
  <si>
    <t>ΣΥΝΟΛΙΚΗ ΔΑΠΑΝΗ ΟΜΑΔΑΣ 4η</t>
  </si>
  <si>
    <r>
      <t xml:space="preserve">ΟΜΑΔΑ 5η– ΠΡΟΜΗΘΕΙΑ </t>
    </r>
    <r>
      <rPr>
        <b/>
        <sz val="10"/>
        <color indexed="10"/>
        <rFont val="Calibri"/>
        <family val="2"/>
      </rPr>
      <t xml:space="preserve"> συνολική προσφορά αποκλειστικά βάσει τιμής ανά ομάδα                                                                    </t>
    </r>
    <r>
      <rPr>
        <b/>
        <sz val="10"/>
        <color indexed="8"/>
        <rFont val="Calibri"/>
        <family val="2"/>
      </rPr>
      <t xml:space="preserve"> (ειδών σκίασης εσωτερικού χώρου &amp;  Πτυσσόμενη πόρτα τύπου φυσαρμόνικα )                                                                                CPV: </t>
    </r>
    <r>
      <rPr>
        <sz val="10"/>
        <color indexed="8"/>
        <rFont val="Calibri"/>
        <family val="2"/>
      </rPr>
      <t>44221210-0, 39515000-5</t>
    </r>
    <r>
      <rPr>
        <b/>
        <sz val="10"/>
        <color indexed="8"/>
        <rFont val="Calibri"/>
        <family val="2"/>
      </rPr>
      <t xml:space="preserve"> </t>
    </r>
  </si>
  <si>
    <t>44221210-0 Σώματα πορτών</t>
  </si>
  <si>
    <r>
      <rPr>
        <b/>
        <sz val="8"/>
        <color indexed="8"/>
        <rFont val="Calibri"/>
        <family val="2"/>
      </rPr>
      <t>Πτυσσόμενη πόρτα τύπου φυσαρμόνικα, 2φυλλή</t>
    </r>
    <r>
      <rPr>
        <sz val="8"/>
        <color indexed="8"/>
        <rFont val="Calibri"/>
        <family val="2"/>
      </rPr>
      <t xml:space="preserve"> , σε χρώμα του </t>
    </r>
    <r>
      <rPr>
        <b/>
        <sz val="8"/>
        <color indexed="8"/>
        <rFont val="Calibri"/>
        <family val="2"/>
      </rPr>
      <t>ξύλου καφέ</t>
    </r>
    <r>
      <rPr>
        <sz val="8"/>
        <color indexed="8"/>
        <rFont val="Calibri"/>
        <family val="2"/>
      </rPr>
      <t xml:space="preserve"> διαστάσεων  (Υ*Π): 230*375 = ( 8,63Μ2 ) σύμφωνα με τις τεχνικές προδιαγραφές.</t>
    </r>
  </si>
  <si>
    <t>39515000-5 Κουρτίνες, διακοσμητικά υφάσματα, γύροι κρεβατιών και σκίαστρα από ύφασμα</t>
  </si>
  <si>
    <r>
      <rPr>
        <b/>
        <sz val="8"/>
        <color indexed="8"/>
        <rFont val="Calibri"/>
        <family val="2"/>
      </rPr>
      <t xml:space="preserve">Στορ ρόλερ σκίασης </t>
    </r>
    <r>
      <rPr>
        <sz val="8"/>
        <color indexed="8"/>
        <rFont val="Calibri"/>
        <family val="2"/>
      </rPr>
      <t xml:space="preserve">από ύφασμα  φάρδους 25mm, σε </t>
    </r>
    <r>
      <rPr>
        <b/>
        <sz val="8"/>
        <color indexed="8"/>
        <rFont val="Calibri"/>
        <family val="2"/>
      </rPr>
      <t>χρώμα Εκρού</t>
    </r>
    <r>
      <rPr>
        <sz val="8"/>
        <color indexed="8"/>
        <rFont val="Calibri"/>
        <family val="2"/>
      </rPr>
      <t xml:space="preserve"> διαστάσεων πλάτος 105 * ύψος 150.  ( = 1,58 μ2 ) Δεξιά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</si>
  <si>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ρόλερ σκίασης</t>
    </r>
    <r>
      <rPr>
        <sz val="8"/>
        <color indexed="8"/>
        <rFont val="Calibri"/>
        <family val="2"/>
      </rPr>
      <t xml:space="preserve"> από ύφασμα  φάρδους 25mm, σε</t>
    </r>
    <r>
      <rPr>
        <b/>
        <sz val="8"/>
        <color indexed="8"/>
        <rFont val="Calibri"/>
        <family val="2"/>
      </rPr>
      <t xml:space="preserve"> χρώμα Εκρού </t>
    </r>
    <r>
      <rPr>
        <sz val="8"/>
        <color indexed="8"/>
        <rFont val="Calibri"/>
        <family val="2"/>
      </rPr>
      <t xml:space="preserve">διαστάσεων πλάτος 115 * ύψος 150  ( = 1,73 μ2 )  Αριστερό κορδόνι , σύμφωνα με τις τεχνικές προδιαγραφές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</si>
  <si>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υφασμάτινα </t>
    </r>
    <r>
      <rPr>
        <b/>
        <sz val="8"/>
        <rFont val="Calibri"/>
        <family val="2"/>
      </rPr>
      <t xml:space="preserve">Εκρού </t>
    </r>
    <r>
      <rPr>
        <sz val="8"/>
        <rFont val="Calibri"/>
        <family val="2"/>
      </rPr>
      <t xml:space="preserve">διαστάσεων 1,15 χ 2,20  ( = 2,53 μ2 ) Δεξιά κορδόνι, σύμφωνα με τις τεχνικές προδιαγραφές             </t>
    </r>
  </si>
  <si>
    <r>
      <rPr>
        <b/>
        <sz val="8"/>
        <rFont val="Calibri"/>
        <family val="2"/>
      </rPr>
      <t>Στορ ρόλερ σκίασης</t>
    </r>
    <r>
      <rPr>
        <sz val="8"/>
        <rFont val="Calibri"/>
        <family val="2"/>
      </rPr>
      <t xml:space="preserve"> από ύφασμα  φάρδους 25mm, σε</t>
    </r>
    <r>
      <rPr>
        <b/>
        <sz val="8"/>
        <rFont val="Calibri"/>
        <family val="2"/>
      </rPr>
      <t xml:space="preserve"> χρώμα Εκρού </t>
    </r>
    <r>
      <rPr>
        <sz val="8"/>
        <rFont val="Calibri"/>
        <family val="2"/>
      </rPr>
      <t xml:space="preserve">διαστάσεων πλάτος 120 * ύψος 190  ( = 2,28 μ2 ) Δεξιά κορδόνι, σύμφωνα με τις τεχνικές προδιαγραφές            </t>
    </r>
  </si>
  <si>
    <r>
      <rPr>
        <b/>
        <sz val="8"/>
        <rFont val="Calibri"/>
        <family val="2"/>
      </rPr>
      <t>Στορ ρόλερ σκίασης</t>
    </r>
    <r>
      <rPr>
        <sz val="8"/>
        <rFont val="Calibri"/>
        <family val="2"/>
      </rPr>
      <t xml:space="preserve"> από ύφασμα  φάρδους 25mm, σε </t>
    </r>
    <r>
      <rPr>
        <b/>
        <sz val="8"/>
        <rFont val="Calibri"/>
        <family val="2"/>
      </rPr>
      <t>χρώμα Εκρού</t>
    </r>
    <r>
      <rPr>
        <sz val="8"/>
        <rFont val="Calibri"/>
        <family val="2"/>
      </rPr>
      <t xml:space="preserve"> διαστάσεων πλάτος 95 * ύψος 220  ( = 2,10 μ2 ) Αριστερό κορδόνι, σύμφωνα με τις τεχνικές προδιαγραφές             </t>
    </r>
  </si>
  <si>
    <r>
      <rPr>
        <b/>
        <sz val="8"/>
        <rFont val="Calibri"/>
        <family val="2"/>
      </rPr>
      <t>Στορ ρόλερ σκίασης</t>
    </r>
    <r>
      <rPr>
        <sz val="8"/>
        <rFont val="Calibri"/>
        <family val="2"/>
      </rPr>
      <t xml:space="preserve"> από ύφασμα  φάρδους 25mm, σε </t>
    </r>
    <r>
      <rPr>
        <b/>
        <sz val="8"/>
        <rFont val="Calibri"/>
        <family val="2"/>
      </rPr>
      <t>χρώμα Εκρού</t>
    </r>
    <r>
      <rPr>
        <sz val="8"/>
        <rFont val="Calibri"/>
        <family val="2"/>
      </rPr>
      <t xml:space="preserve"> διαστάσεων πλάτος 95 * ύψος 220  ( = 2,10 μ2 ) Δεξιά κορδόνι, σύμφωνα με τις τεχνικές προδιαγραφές  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</si>
  <si>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>χρώμα Καφέ</t>
    </r>
    <r>
      <rPr>
        <sz val="8"/>
        <rFont val="Calibri"/>
        <family val="2"/>
      </rPr>
      <t xml:space="preserve"> διαστάσεων πλάτος 114 * ύψος 105.  ( = 1,20μ2 ) Αριστερό κορδόνι, σύμφωνα με τις τεχνικές προδιαγραφές 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</si>
  <si>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>χρώμα Καφέ</t>
    </r>
    <r>
      <rPr>
        <sz val="8"/>
        <rFont val="Calibri"/>
        <family val="2"/>
      </rPr>
      <t xml:space="preserve"> διαστάσεων πλάτος 114 * ύψος 105   ( = 1,20 μ2 ) δεξιά κορδόνι, σύμφωνα με τις τεχνικές προδιαγραφές            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</si>
  <si>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117 * ύψος 225   ( = 2,65 μ2 )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</si>
  <si>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 xml:space="preserve">χρώμα Καφέ </t>
    </r>
    <r>
      <rPr>
        <sz val="8"/>
        <color indexed="8"/>
        <rFont val="Calibri"/>
        <family val="2"/>
      </rPr>
      <t>διαστάσεων πλάτος 118 * ύψος 225  ( = 2,66 μ2 )  Δεξιά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</si>
  <si>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122 * ύψος 225  ( = 2,76 μ2 )  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</si>
  <si>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123 * ύψος 225  ( = 2,77 μ2 )  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</si>
  <si>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χρώμα Καφέ διαστάσεων πλάτος 124 * ύψος 59   ( = 0,73 μ2 ) 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</si>
  <si>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127 * ύψος 230  ( = 2,95 μ2 )   Δεξιά κορδόνι, σύμφωνα με τις τεχνικές προδιαγραφές</t>
    </r>
  </si>
  <si>
    <t>Στορ σκίασης από αλουμίνιο με οριζόντιες περσίδες φάρδους 25mm, σε χρώμα Καφέ διαστάσεων πλάτος 127 * ύψος 230  ( = 2,95 μ2 )   Δεξιά κορδόνι, σύμφωνα με τις τεχνικές προδιαγραφές</t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</si>
  <si>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127 * ύψος 59  ( = 0,75 μ2 )  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</si>
  <si>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 xml:space="preserve">Στορ σκίασης </t>
    </r>
    <r>
      <rPr>
        <sz val="8"/>
        <color indexed="8"/>
        <rFont val="Calibri"/>
        <family val="2"/>
      </rPr>
      <t xml:space="preserve">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129 * ύψος 230   ( = 2,97 μ2 ) Δεξιά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</si>
  <si>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</t>
    </r>
    <r>
      <rPr>
        <b/>
        <sz val="8"/>
        <color indexed="8"/>
        <rFont val="Calibri"/>
        <family val="2"/>
      </rPr>
      <t xml:space="preserve"> χρώμα Καφέ </t>
    </r>
    <r>
      <rPr>
        <sz val="8"/>
        <color indexed="8"/>
        <rFont val="Calibri"/>
        <family val="2"/>
      </rPr>
      <t>διαστάσεων πλάτος 136 * ύψος 230   ( = 3,13 μ2 )  Δεξιά κορδόνι, σύμφωνα με τις τεχνικές προδιαγραφές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</si>
  <si>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>χρώμα Καφέ</t>
    </r>
    <r>
      <rPr>
        <sz val="8"/>
        <rFont val="Calibri"/>
        <family val="2"/>
      </rPr>
      <t xml:space="preserve"> διαστάσεων πλάτος 145 * ύψος 93  ( = 1,35 μ2 )  Αριστερό κορδόνι, σύμφωνα με τις τεχνικές προδιαγραφές            </t>
    </r>
  </si>
  <si>
    <r>
      <rPr>
        <b/>
        <sz val="8"/>
        <color indexed="8"/>
        <rFont val="Calibri"/>
        <family val="2"/>
      </rPr>
      <t xml:space="preserve">Στορ σκίασης </t>
    </r>
    <r>
      <rPr>
        <sz val="8"/>
        <color indexed="8"/>
        <rFont val="Calibri"/>
        <family val="2"/>
      </rPr>
      <t xml:space="preserve">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51 * ύψος 54  ( = 0,28μ2 ) Δεξιά κορδόνι, σύμφωνα με τις τεχνικές προδιαγραφές</t>
    </r>
  </si>
  <si>
    <r>
      <rPr>
        <b/>
        <sz val="8"/>
        <color indexed="8"/>
        <rFont val="Calibri"/>
        <family val="2"/>
      </rPr>
      <t xml:space="preserve">Στορ σκίασης </t>
    </r>
    <r>
      <rPr>
        <sz val="8"/>
        <color indexed="8"/>
        <rFont val="Calibri"/>
        <family val="2"/>
      </rPr>
      <t xml:space="preserve">από αλουμίνιο με οριζόντιες περσίδες φάρδους 25mm, σε </t>
    </r>
    <r>
      <rPr>
        <b/>
        <sz val="8"/>
        <color indexed="8"/>
        <rFont val="Calibri"/>
        <family val="2"/>
      </rPr>
      <t xml:space="preserve">χρώμα Καφέ </t>
    </r>
    <r>
      <rPr>
        <sz val="8"/>
        <color indexed="8"/>
        <rFont val="Calibri"/>
        <family val="2"/>
      </rPr>
      <t>διαστάσεων πλάτος 52 * ύψος 54  ( = 0,28μ2 )  Δεξιά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</si>
  <si>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53 * ύψος 54  ( = 0,29 μ2 )   Δεξιά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</si>
  <si>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</t>
    </r>
    <r>
      <rPr>
        <b/>
        <sz val="8"/>
        <color indexed="8"/>
        <rFont val="Calibri"/>
        <family val="2"/>
      </rPr>
      <t xml:space="preserve"> χρώμα Καφέ</t>
    </r>
    <r>
      <rPr>
        <sz val="8"/>
        <color indexed="8"/>
        <rFont val="Calibri"/>
        <family val="2"/>
      </rPr>
      <t xml:space="preserve"> διαστάσεων πλάτος 53 * ύψος 57  ( = 0,30 μ2 )  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</si>
  <si>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59 * ύψος 53  ( = 0,31 μ2 )  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</si>
  <si>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90 * ύψος 200 ( =1.80μ2) Δεξιά κορδόνι, σύμφωνα με τις τεχνικές προδιαγραφές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</si>
  <si>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</t>
    </r>
    <r>
      <rPr>
        <b/>
        <sz val="8"/>
        <rFont val="Calibri"/>
        <family val="2"/>
      </rPr>
      <t xml:space="preserve"> χρώμα Μπεζ </t>
    </r>
    <r>
      <rPr>
        <sz val="8"/>
        <rFont val="Calibri"/>
        <family val="2"/>
      </rPr>
      <t xml:space="preserve">διαστάσεων πλάτος 110 * ύψος 120   ( = 1,32 μ2 )  Αριστερό κορδόνι, σύμφωνα με τις τεχνικές προδιαγραφές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</si>
  <si>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>χρώμα Μπεζ</t>
    </r>
    <r>
      <rPr>
        <sz val="8"/>
        <rFont val="Calibri"/>
        <family val="2"/>
      </rPr>
      <t xml:space="preserve"> διαστάσεων πλάτος 110 * ύψος 120   ( = 1,32 μ2 )  Δεξιά κορδόνι, σύμφωνα με τις τεχνικές προδιαγραφές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</si>
  <si>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</t>
    </r>
    <r>
      <rPr>
        <b/>
        <sz val="8"/>
        <rFont val="Calibri"/>
        <family val="2"/>
      </rPr>
      <t xml:space="preserve"> χρώμα Μπεζ</t>
    </r>
    <r>
      <rPr>
        <sz val="8"/>
        <rFont val="Calibri"/>
        <family val="2"/>
      </rPr>
      <t xml:space="preserve"> διαστάσεων πλάτος 115 * ύψος 120  ( = 1,38 μ2 )    Αριστερό κορδόνι, σύμφωνα με τις τεχνικές προδιαγραφές  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</si>
  <si>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>χρώμα Μπεζ</t>
    </r>
    <r>
      <rPr>
        <sz val="8"/>
        <rFont val="Calibri"/>
        <family val="2"/>
      </rPr>
      <t xml:space="preserve"> διαστάσεων πλάτος 117 * ύψος 120   ( = 1,40 μ2 )  Αριστερό κορδόνι, σύμφωνα με τις τεχνικές προδιαγραφές 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</si>
  <si>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 xml:space="preserve">χρώμα Μπεζ </t>
    </r>
    <r>
      <rPr>
        <sz val="8"/>
        <rFont val="Calibri"/>
        <family val="2"/>
      </rPr>
      <t xml:space="preserve">διαστάσεων πλάτος 120 * ύψος 120  ( = 1,44 μ2 )   Αριστερό κορδόνι, σύμφωνα με τις τεχνικές προδιαγραφές  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</si>
  <si>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</t>
    </r>
    <r>
      <rPr>
        <b/>
        <sz val="8"/>
        <rFont val="Calibri"/>
        <family val="2"/>
      </rPr>
      <t xml:space="preserve"> χρώμα Μπεζ </t>
    </r>
    <r>
      <rPr>
        <sz val="8"/>
        <rFont val="Calibri"/>
        <family val="2"/>
      </rPr>
      <t xml:space="preserve">διαστάσεων πλάτος 85 * ύψος 120   ( = 1,02 μ2 ) Δεξιά κορδόνι, σύμφωνα με τις τεχνικές προδιαγραφές  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</si>
  <si>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>χρώμα Μπεζ</t>
    </r>
    <r>
      <rPr>
        <sz val="8"/>
        <rFont val="Calibri"/>
        <family val="2"/>
      </rPr>
      <t xml:space="preserve"> διαστάσεων πλάτος 90 * ύψος 120   ( = 1,08 μ2 )  Δεξιά κορδόνι, σύμφωνα με τις τεχνικές προδιαγραφές            </t>
    </r>
  </si>
  <si>
    <t>ΣΥΝΟΛΙΚΗ ΔΑΠΑΝΗ ΟΜΑΔΑΣ 5η</t>
  </si>
  <si>
    <r>
      <t xml:space="preserve">ΟΜΑΔΑ 6η– ΠΡΟΜΗΘΕΙΑ </t>
    </r>
    <r>
      <rPr>
        <b/>
        <sz val="10"/>
        <color indexed="10"/>
        <rFont val="Calibri"/>
        <family val="2"/>
      </rPr>
      <t xml:space="preserve"> προσφορά αποκλειστικά βάση της τιμή ανά είδος</t>
    </r>
    <r>
      <rPr>
        <b/>
        <sz val="10"/>
        <color indexed="8"/>
        <rFont val="Calibri"/>
        <family val="2"/>
      </rPr>
      <t xml:space="preserve"> (Λοιπών Ειδών Γραφείου)                                                                                                                                    CPV: </t>
    </r>
    <r>
      <rPr>
        <sz val="10"/>
        <color indexed="8"/>
        <rFont val="Calibri"/>
        <family val="2"/>
      </rPr>
      <t xml:space="preserve">30191000-4   </t>
    </r>
    <r>
      <rPr>
        <b/>
        <sz val="10"/>
        <color indexed="8"/>
        <rFont val="Calibri"/>
        <family val="2"/>
      </rPr>
      <t xml:space="preserve"> </t>
    </r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</si>
  <si>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 xml:space="preserve">ΟΜΑΔΑ 6  </t>
    </r>
    <r>
      <rPr>
        <sz val="9"/>
        <color indexed="8"/>
        <rFont val="Calibri"/>
        <family val="2"/>
      </rPr>
      <t xml:space="preserve">χωρίς ΦΠΑ είναι </t>
    </r>
    <r>
      <rPr>
        <b/>
        <sz val="9"/>
        <color indexed="8"/>
        <rFont val="Calibri"/>
        <family val="2"/>
      </rPr>
      <t>805,00 €</t>
    </r>
    <r>
      <rPr>
        <sz val="9"/>
        <color indexed="8"/>
        <rFont val="Calibri"/>
        <family val="2"/>
      </rPr>
      <t xml:space="preserve">, ενώ ο συνολικός
προϋπολογισμός ποσοτήτων των ειδών για όλη την </t>
    </r>
    <r>
      <rPr>
        <b/>
        <sz val="9"/>
        <color indexed="8"/>
        <rFont val="Calibri"/>
        <family val="2"/>
      </rPr>
      <t xml:space="preserve">ΟΜΑΔΑ 6  </t>
    </r>
    <r>
      <rPr>
        <sz val="9"/>
        <color indexed="8"/>
        <rFont val="Calibri"/>
        <family val="2"/>
      </rPr>
      <t>είναι</t>
    </r>
    <r>
      <rPr>
        <b/>
        <sz val="9"/>
        <color indexed="8"/>
        <rFont val="Calibri"/>
        <family val="2"/>
      </rPr>
      <t xml:space="preserve"> 36</t>
    </r>
    <r>
      <rPr>
        <sz val="9"/>
        <color indexed="8"/>
        <rFont val="Calibri"/>
        <family val="2"/>
      </rPr>
      <t xml:space="preserve"> τεμάχια.
Η εγγυητική επιστολή συμμετοχής για την </t>
    </r>
    <r>
      <rPr>
        <b/>
        <sz val="9"/>
        <color indexed="8"/>
        <rFont val="Calibri"/>
        <family val="2"/>
      </rPr>
      <t>ΟΜΑΔΑ 6</t>
    </r>
    <r>
      <rPr>
        <sz val="9"/>
        <color indexed="8"/>
        <rFont val="Calibri"/>
        <family val="2"/>
      </rPr>
      <t xml:space="preserve"> είναι δέκα έξι ευρώ και δέκα λεπτά (</t>
    </r>
    <r>
      <rPr>
        <b/>
        <sz val="9"/>
        <color indexed="8"/>
        <rFont val="Calibri"/>
        <family val="2"/>
      </rPr>
      <t>16,10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€</t>
    </r>
    <r>
      <rPr>
        <sz val="9"/>
        <color indexed="8"/>
        <rFont val="Calibri"/>
        <family val="2"/>
      </rPr>
      <t>).</t>
    </r>
  </si>
  <si>
    <t>30191000-4 Εξοπλισμός γραφείου εκτός από έπιπλα</t>
  </si>
  <si>
    <r>
      <rPr>
        <b/>
        <sz val="8"/>
        <color indexed="8"/>
        <rFont val="Calibri"/>
        <family val="2"/>
      </rPr>
      <t>Παζλ δαπέδου</t>
    </r>
    <r>
      <rPr>
        <sz val="8"/>
        <color indexed="8"/>
        <rFont val="Calibri"/>
        <family val="2"/>
      </rPr>
      <t xml:space="preserve">  από αφρώδες υλικό  Διαστάσεων  90 * 90 (συναρμολογημένο σε 3 γραμμές των 3 τμχ) σύμφωνα με τις τεχνικές προδιαγραφές.</t>
    </r>
  </si>
  <si>
    <r>
      <rPr>
        <b/>
        <sz val="8"/>
        <rFont val="Calibri"/>
        <family val="2"/>
      </rPr>
      <t>Καλόγερος</t>
    </r>
    <r>
      <rPr>
        <sz val="8"/>
        <rFont val="Calibri"/>
        <family val="2"/>
      </rPr>
      <t xml:space="preserve"> περιστρεφόμενος μεταλλικός </t>
    </r>
    <r>
      <rPr>
        <b/>
        <sz val="8"/>
        <rFont val="Calibri"/>
        <family val="2"/>
      </rPr>
      <t>χρώματος  καρυδί ή μολυβί σκούρο</t>
    </r>
    <r>
      <rPr>
        <sz val="8"/>
        <rFont val="Calibri"/>
        <family val="2"/>
      </rPr>
      <t>, ΔΙΑΣΤΑΣΕΙΣ: περίπου Φ38x180 EK, σύμφωνα με τις τεχνικές προδιαγραφές.</t>
    </r>
  </si>
  <si>
    <r>
      <rPr>
        <b/>
        <sz val="8"/>
        <color indexed="8"/>
        <rFont val="Calibri"/>
        <family val="2"/>
      </rPr>
      <t>Επιτοίχιος καθρέπτης</t>
    </r>
    <r>
      <rPr>
        <sz val="8"/>
        <color indexed="8"/>
        <rFont val="Calibri"/>
        <family val="2"/>
      </rPr>
      <t xml:space="preserve">  διαστάσεων ύψος 180* πλάτος 150 cm υλικό: αύθραστο, σύμφωνα με τις τεχνικές προδιαγραφές </t>
    </r>
  </si>
  <si>
    <r>
      <rPr>
        <b/>
        <sz val="8"/>
        <color indexed="8"/>
        <rFont val="Calibri"/>
        <family val="2"/>
      </rPr>
      <t>Ράφι αόρατης στήριξης, μελαμίνη λευκή ή χρώμα ξύλου φυσικό</t>
    </r>
    <r>
      <rPr>
        <sz val="8"/>
        <color indexed="8"/>
        <rFont val="Calibri"/>
        <family val="2"/>
      </rPr>
      <t>, διάσταση (ΠxΒxΥ): 80x23,5x3,8 cm, σύμφωνα με τις τεχνικές προδιαγραφές.</t>
    </r>
  </si>
  <si>
    <r>
      <rPr>
        <b/>
        <sz val="8"/>
        <color indexed="8"/>
        <rFont val="Calibri"/>
        <family val="2"/>
      </rPr>
      <t>Ράφι αόρατης στήριξης, μελαμίνη λευκή ή χρώμα ξύλου φυσικό</t>
    </r>
    <r>
      <rPr>
        <sz val="8"/>
        <color indexed="8"/>
        <rFont val="Calibri"/>
        <family val="2"/>
      </rPr>
      <t>, διάσταση (ΠxΒxΥ): 60x23,5x3,8 cm, σύμφωνα με τις τεχνικές προδιαγραφές.</t>
    </r>
  </si>
  <si>
    <r>
      <rPr>
        <b/>
        <sz val="8"/>
        <color indexed="8"/>
        <rFont val="Calibri"/>
        <family val="2"/>
      </rPr>
      <t>Τροχήλατο σκαμπό -σκαλοπάτι</t>
    </r>
    <r>
      <rPr>
        <sz val="8"/>
        <color indexed="8"/>
        <rFont val="Calibri"/>
        <family val="2"/>
      </rPr>
      <t xml:space="preserve"> με ελατήριους τροχούς για ασφάλεια στο πάτωμα όταν εφαρμοστεί φορτίο,σύμφωνα με τις τεχνικές προδιαγραφές.</t>
    </r>
  </si>
  <si>
    <r>
      <rPr>
        <b/>
        <sz val="8"/>
        <color indexed="8"/>
        <rFont val="Calibri"/>
        <family val="2"/>
      </rPr>
      <t xml:space="preserve">Υποπόδια </t>
    </r>
    <r>
      <rPr>
        <sz val="8"/>
        <color indexed="8"/>
        <rFont val="Calibri"/>
        <family val="2"/>
      </rPr>
      <t xml:space="preserve">γραφείων, σύμφωνα με τις τεχνικές προδιαγραφές. </t>
    </r>
    <r>
      <rPr>
        <b/>
        <sz val="8"/>
        <color indexed="30"/>
        <rFont val="Calibri"/>
        <family val="2"/>
      </rPr>
      <t xml:space="preserve">Προσκόμιση prospectus  </t>
    </r>
  </si>
  <si>
    <t>ΣΥΝΟΛΙΚΗ ΔΑΠΑΝΗ ΟΜΑΔΑΣ 6η</t>
  </si>
  <si>
    <t xml:space="preserve">ΑΝΑΚΕΦΑΛΑΙΩΣΗ </t>
  </si>
  <si>
    <t>ΣΥΝΟΛΙΚΑ ΠΟΣΑ ΑΝΑ ΟΜΑΔΑ</t>
  </si>
  <si>
    <r>
      <rPr>
        <b/>
        <sz val="8"/>
        <color indexed="8"/>
        <rFont val="Calibri"/>
        <family val="2"/>
      </rPr>
      <t>ΟΜΑΔΑ 1</t>
    </r>
    <r>
      <rPr>
        <sz val="8"/>
        <color indexed="8"/>
        <rFont val="Calibri"/>
        <family val="2"/>
      </rPr>
      <t xml:space="preserve"> ( ΥΠΟΒΟΛΗ ΠΡΟΣΦΟΡΑΣ </t>
    </r>
    <r>
      <rPr>
        <b/>
        <u val="single"/>
        <sz val="8"/>
        <color indexed="8"/>
        <rFont val="Calibri"/>
        <family val="2"/>
      </rPr>
      <t>ΑΝΑ ΕΙΔΟΣ</t>
    </r>
    <r>
      <rPr>
        <sz val="8"/>
        <color indexed="8"/>
        <rFont val="Calibri"/>
        <family val="2"/>
      </rPr>
      <t xml:space="preserve"> ΓΙΑ  ΤΑ ΕΙΔΗ ΤΗΣ ΟΜΑΔΑΣ 1 </t>
    </r>
  </si>
  <si>
    <r>
      <rPr>
        <b/>
        <sz val="8"/>
        <color indexed="8"/>
        <rFont val="Calibri"/>
        <family val="2"/>
      </rPr>
      <t>ΟΜΑΔΑ 3</t>
    </r>
    <r>
      <rPr>
        <sz val="8"/>
        <color indexed="8"/>
        <rFont val="Calibri"/>
        <family val="2"/>
      </rPr>
      <t xml:space="preserve"> ( ΥΠΟΧΕΩΤΙΚΗ ΥΠΟΒΟΛΗ ΣΥΝΟΛΙΚΗΣ ΠΡΟΣΦΟΡΑΣ ΓΙΑ ΟΛΑ ΤΑ ΕΙΔΗ ΤΗΣ ΟΜΑΔΑΣ 3</t>
    </r>
  </si>
  <si>
    <r>
      <rPr>
        <b/>
        <sz val="8"/>
        <color indexed="8"/>
        <rFont val="Calibri"/>
        <family val="2"/>
      </rPr>
      <t>ΟΜΑΔΑ 4</t>
    </r>
    <r>
      <rPr>
        <sz val="8"/>
        <color indexed="8"/>
        <rFont val="Calibri"/>
        <family val="2"/>
      </rPr>
      <t xml:space="preserve"> ( ΥΠΟΧΕΩΤΙΚΗ ΥΠΟΒΟΛΗ ΣΥΝΟΛΙΚΗΣ ΠΡΟΣΦΟΡΑΣ ΓΙΑ ΟΛΑ ΤΑ ΕΙΔΗ ΤΗΣ ΟΜΑΔΑΣ 4</t>
    </r>
  </si>
  <si>
    <r>
      <rPr>
        <b/>
        <sz val="8"/>
        <color indexed="8"/>
        <rFont val="Calibri"/>
        <family val="2"/>
      </rPr>
      <t xml:space="preserve">ΟΜΑΔΑ 5 </t>
    </r>
    <r>
      <rPr>
        <sz val="8"/>
        <color indexed="8"/>
        <rFont val="Calibri"/>
        <family val="2"/>
      </rPr>
      <t>( ΥΠΟΧΕΩΤΙΚΗ ΥΠΟΒΟΛΗ ΣΥΝΟΛΙΚΗΣ ΠΡΟΣΦΟΡΑΣ ΓΙΑ ΟΛΑ ΤΑ ΕΙΔΗ ΤΗΣ ΟΜΑΔΑΣ 5</t>
    </r>
  </si>
  <si>
    <r>
      <rPr>
        <b/>
        <sz val="8"/>
        <color indexed="8"/>
        <rFont val="Calibri"/>
        <family val="2"/>
      </rPr>
      <t>ΟΜΑΔΑ 6</t>
    </r>
    <r>
      <rPr>
        <sz val="8"/>
        <color indexed="8"/>
        <rFont val="Calibri"/>
        <family val="2"/>
      </rPr>
      <t xml:space="preserve"> ( ΥΠΟΒΟΛΗ ΠΡΟΣΦΟΡΑΣ </t>
    </r>
    <r>
      <rPr>
        <b/>
        <u val="single"/>
        <sz val="8"/>
        <color indexed="8"/>
        <rFont val="Calibri"/>
        <family val="2"/>
      </rPr>
      <t>ΑΝΑ ΕΙΔΟΣ</t>
    </r>
    <r>
      <rPr>
        <sz val="8"/>
        <color indexed="8"/>
        <rFont val="Calibri"/>
        <family val="2"/>
      </rPr>
      <t xml:space="preserve"> ΓΙΑ  ΤΑ ΕΙΔΗ ΤΗΣ ΟΜΑΔΑΣ 6</t>
    </r>
  </si>
  <si>
    <t>ΣΥΝΟΛΙΚΗ ΔΑΠΑΝΗ  ΠΡΟΜΗΘΕΙΑΣ ΜΕ Φ.Π.Α</t>
  </si>
  <si>
    <t xml:space="preserve"> ΠΡΟΥΠΟΛΟΓΙΣΜΟΣ ΠΡΟΣΦΟΡΑΣ</t>
  </si>
  <si>
    <t xml:space="preserve">Για την προμήθεια  κεφαλαιακού εξοπλισμού των αναγκών                                                                        των Υπηρεσιών - Τμημάτων &amp; Δομών του Δήμου Ηρακλείου     </t>
  </si>
  <si>
    <t>Ο ΑΝΑΔΟΧΟΣ / ΠΡΟΜΗΘΕΥΤΗΣ</t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</si>
  <si>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>ΟΜΑΔΑ 1</t>
    </r>
    <r>
      <rPr>
        <sz val="9"/>
        <color indexed="8"/>
        <rFont val="Calibri"/>
        <family val="2"/>
      </rPr>
      <t xml:space="preserve"> χωρίς ΦΠΑ είναι </t>
    </r>
    <r>
      <rPr>
        <b/>
        <sz val="9"/>
        <color indexed="8"/>
        <rFont val="Calibri"/>
        <family val="2"/>
      </rPr>
      <t>3.620,00 €</t>
    </r>
    <r>
      <rPr>
        <sz val="9"/>
        <color indexed="8"/>
        <rFont val="Calibri"/>
        <family val="2"/>
      </rPr>
      <t xml:space="preserve">, ενώ ο συνολικός
προϋπολογισμός ποσοτήτων των ειδών για όλη την </t>
    </r>
    <r>
      <rPr>
        <b/>
        <sz val="9"/>
        <color indexed="8"/>
        <rFont val="Calibri"/>
        <family val="2"/>
      </rPr>
      <t>ΟΜΑΔΑ 1</t>
    </r>
    <r>
      <rPr>
        <sz val="9"/>
        <color indexed="8"/>
        <rFont val="Calibri"/>
        <family val="2"/>
      </rPr>
      <t xml:space="preserve"> είναι </t>
    </r>
    <r>
      <rPr>
        <b/>
        <sz val="9"/>
        <color indexed="8"/>
        <rFont val="Calibri"/>
        <family val="2"/>
      </rPr>
      <t>38</t>
    </r>
    <r>
      <rPr>
        <sz val="9"/>
        <color indexed="8"/>
        <rFont val="Calibri"/>
        <family val="2"/>
      </rPr>
      <t xml:space="preserve"> τεμάχια.
Η εγγυητική επιστολή συμμετοχής για την </t>
    </r>
    <r>
      <rPr>
        <b/>
        <sz val="9"/>
        <color indexed="8"/>
        <rFont val="Calibri"/>
        <family val="2"/>
      </rPr>
      <t>ΟΜΑΔΑ 1</t>
    </r>
    <r>
      <rPr>
        <sz val="9"/>
        <color indexed="8"/>
        <rFont val="Calibri"/>
        <family val="2"/>
      </rPr>
      <t xml:space="preserve"> είναι εβδομήντα δύο ευρώ και σαράντα λεπτά (</t>
    </r>
    <r>
      <rPr>
        <b/>
        <sz val="9"/>
        <color indexed="8"/>
        <rFont val="Calibri"/>
        <family val="2"/>
      </rPr>
      <t>72,40 €</t>
    </r>
    <r>
      <rPr>
        <sz val="9"/>
        <color indexed="8"/>
        <rFont val="Calibri"/>
        <family val="2"/>
      </rPr>
      <t>).</t>
    </r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</si>
  <si>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 xml:space="preserve">ΟΜΑΔΑ 3  </t>
    </r>
    <r>
      <rPr>
        <sz val="9"/>
        <color indexed="8"/>
        <rFont val="Calibri"/>
        <family val="2"/>
      </rPr>
      <t xml:space="preserve">χωρίς ΦΠΑ είναι </t>
    </r>
    <r>
      <rPr>
        <b/>
        <sz val="9"/>
        <color indexed="8"/>
        <rFont val="Calibri"/>
        <family val="2"/>
      </rPr>
      <t>4826,00 €</t>
    </r>
    <r>
      <rPr>
        <sz val="9"/>
        <color indexed="8"/>
        <rFont val="Calibri"/>
        <family val="2"/>
      </rPr>
      <t xml:space="preserve">, ενώ ο συνολικός
προϋπολογισμός ποσοτήτων των ειδών για όλη την </t>
    </r>
    <r>
      <rPr>
        <b/>
        <sz val="9"/>
        <color indexed="8"/>
        <rFont val="Calibri"/>
        <family val="2"/>
      </rPr>
      <t>ΟΜΑΔΑ 3</t>
    </r>
    <r>
      <rPr>
        <sz val="9"/>
        <color indexed="8"/>
        <rFont val="Calibri"/>
        <family val="2"/>
      </rPr>
      <t xml:space="preserve"> είναι </t>
    </r>
    <r>
      <rPr>
        <b/>
        <sz val="9"/>
        <color indexed="8"/>
        <rFont val="Calibri"/>
        <family val="2"/>
      </rPr>
      <t>1752</t>
    </r>
    <r>
      <rPr>
        <sz val="9"/>
        <color indexed="8"/>
        <rFont val="Calibri"/>
        <family val="2"/>
      </rPr>
      <t xml:space="preserve"> τεμάχια.
Η εγγυητική επιστολή συμμετοχής για την </t>
    </r>
    <r>
      <rPr>
        <b/>
        <sz val="9"/>
        <color indexed="8"/>
        <rFont val="Calibri"/>
        <family val="2"/>
      </rPr>
      <t>ΟΜΑΔΑ 3</t>
    </r>
    <r>
      <rPr>
        <sz val="9"/>
        <color indexed="8"/>
        <rFont val="Calibri"/>
        <family val="2"/>
      </rPr>
      <t xml:space="preserve"> είναι ενενήντα έξι ευρώ και πενήντα δύο λεπτά (</t>
    </r>
    <r>
      <rPr>
        <b/>
        <sz val="9"/>
        <color indexed="8"/>
        <rFont val="Calibri"/>
        <family val="2"/>
      </rPr>
      <t>96,52 €</t>
    </r>
    <r>
      <rPr>
        <sz val="9"/>
        <color indexed="8"/>
        <rFont val="Calibri"/>
        <family val="2"/>
      </rPr>
      <t>).</t>
    </r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</si>
  <si>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 xml:space="preserve">ΟΜΑΔΑ 5  </t>
    </r>
    <r>
      <rPr>
        <sz val="9"/>
        <color indexed="8"/>
        <rFont val="Calibri"/>
        <family val="2"/>
      </rPr>
      <t xml:space="preserve">χωρίς ΦΠΑ είναι </t>
    </r>
    <r>
      <rPr>
        <b/>
        <sz val="9"/>
        <color indexed="8"/>
        <rFont val="Calibri"/>
        <family val="2"/>
      </rPr>
      <t>1.759,40 €</t>
    </r>
    <r>
      <rPr>
        <sz val="9"/>
        <color indexed="8"/>
        <rFont val="Calibri"/>
        <family val="2"/>
      </rPr>
      <t xml:space="preserve">, ενώ ο συνολικός
προϋπολογισμός ποσοτήτων των ειδών για όλη την </t>
    </r>
    <r>
      <rPr>
        <b/>
        <sz val="9"/>
        <color indexed="8"/>
        <rFont val="Calibri"/>
        <family val="2"/>
      </rPr>
      <t xml:space="preserve">ΟΜΑΔΑ 5  </t>
    </r>
    <r>
      <rPr>
        <sz val="9"/>
        <color indexed="8"/>
        <rFont val="Calibri"/>
        <family val="2"/>
      </rPr>
      <t>είναι</t>
    </r>
    <r>
      <rPr>
        <b/>
        <sz val="9"/>
        <color indexed="8"/>
        <rFont val="Calibri"/>
        <family val="2"/>
      </rPr>
      <t xml:space="preserve"> 36</t>
    </r>
    <r>
      <rPr>
        <sz val="9"/>
        <color indexed="8"/>
        <rFont val="Calibri"/>
        <family val="2"/>
      </rPr>
      <t xml:space="preserve"> τεμάχια.
Η εγγυητική επιστολή συμμετοχής για την </t>
    </r>
    <r>
      <rPr>
        <b/>
        <sz val="9"/>
        <color indexed="8"/>
        <rFont val="Calibri"/>
        <family val="2"/>
      </rPr>
      <t>ΟΜΑΔΑ 5</t>
    </r>
    <r>
      <rPr>
        <sz val="9"/>
        <color indexed="8"/>
        <rFont val="Calibri"/>
        <family val="2"/>
      </rPr>
      <t xml:space="preserve"> είναι τριάντα  πέντε ευρώ και δέκα εννιά λεπτά (</t>
    </r>
    <r>
      <rPr>
        <b/>
        <sz val="9"/>
        <color indexed="8"/>
        <rFont val="Calibri"/>
        <family val="2"/>
      </rPr>
      <t>35,19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€</t>
    </r>
    <r>
      <rPr>
        <sz val="9"/>
        <color indexed="8"/>
        <rFont val="Calibri"/>
        <family val="2"/>
      </rPr>
      <t>).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</si>
</sst>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omic Sans MS"/>
      <family val="4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30"/>
      <name val="Calibri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8"/>
      <color indexed="8"/>
      <name val="Calibri"/>
      <family val="2"/>
    </font>
    <font>
      <b/>
      <sz val="14"/>
      <name val="Comic Sans MS"/>
      <family val="4"/>
    </font>
    <font>
      <b/>
      <sz val="10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Arial Black"/>
      <family val="2"/>
    </font>
    <font>
      <b/>
      <sz val="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rgb="FF000000"/>
      <name val="Arial Black"/>
      <family val="2"/>
    </font>
    <font>
      <b/>
      <sz val="8"/>
      <color rgb="FF000000"/>
      <name val="Calibri"/>
      <family val="2"/>
    </font>
    <font>
      <b/>
      <sz val="6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67">
    <xf numFmtId="0" fontId="0" fillId="0" borderId="0" xfId="0" applyFont="1" applyAlignment="1">
      <alignment/>
    </xf>
    <xf numFmtId="0" fontId="3" fillId="0" borderId="0" xfId="50" applyFont="1" applyAlignment="1">
      <alignment horizontal="right" vertical="center"/>
      <protection/>
    </xf>
    <xf numFmtId="0" fontId="0" fillId="0" borderId="0" xfId="0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wrapText="1"/>
    </xf>
    <xf numFmtId="0" fontId="0" fillId="0" borderId="0" xfId="0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5" fillId="0" borderId="10" xfId="33" applyFont="1" applyFill="1" applyBorder="1" applyAlignment="1">
      <alignment horizontal="left" vertical="center" wrapText="1"/>
      <protection/>
    </xf>
    <xf numFmtId="2" fontId="0" fillId="0" borderId="0" xfId="0" applyNumberFormat="1" applyAlignment="1">
      <alignment/>
    </xf>
    <xf numFmtId="1" fontId="52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" fontId="55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1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16" fillId="35" borderId="14" xfId="50" applyFont="1" applyFill="1" applyBorder="1" applyAlignment="1">
      <alignment horizontal="center" vertical="center"/>
      <protection/>
    </xf>
    <xf numFmtId="0" fontId="16" fillId="35" borderId="15" xfId="50" applyFont="1" applyFill="1" applyBorder="1" applyAlignment="1">
      <alignment horizontal="center" vertical="center"/>
      <protection/>
    </xf>
    <xf numFmtId="0" fontId="16" fillId="35" borderId="16" xfId="50" applyFont="1" applyFill="1" applyBorder="1" applyAlignment="1">
      <alignment horizontal="center" vertical="center"/>
      <protection/>
    </xf>
    <xf numFmtId="0" fontId="17" fillId="36" borderId="14" xfId="50" applyFont="1" applyFill="1" applyBorder="1" applyAlignment="1">
      <alignment horizontal="center" vertical="center" wrapText="1"/>
      <protection/>
    </xf>
    <xf numFmtId="0" fontId="17" fillId="36" borderId="15" xfId="50" applyFont="1" applyFill="1" applyBorder="1" applyAlignment="1">
      <alignment horizontal="center" vertical="center" wrapText="1"/>
      <protection/>
    </xf>
    <xf numFmtId="0" fontId="17" fillId="36" borderId="16" xfId="50" applyFont="1" applyFill="1" applyBorder="1" applyAlignment="1">
      <alignment horizontal="center" vertical="center" wrapText="1"/>
      <protection/>
    </xf>
    <xf numFmtId="0" fontId="55" fillId="37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wrapText="1"/>
    </xf>
    <xf numFmtId="0" fontId="63" fillId="38" borderId="10" xfId="0" applyFont="1" applyFill="1" applyBorder="1" applyAlignment="1">
      <alignment horizontal="center" vertical="center" wrapText="1"/>
    </xf>
    <xf numFmtId="0" fontId="64" fillId="38" borderId="10" xfId="0" applyFont="1" applyFill="1" applyBorder="1" applyAlignment="1">
      <alignment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5" fillId="38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0" fontId="60" fillId="0" borderId="11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wrapText="1"/>
    </xf>
    <xf numFmtId="0" fontId="65" fillId="38" borderId="10" xfId="0" applyFont="1" applyFill="1" applyBorder="1" applyAlignment="1">
      <alignment horizontal="left" wrapText="1"/>
    </xf>
    <xf numFmtId="0" fontId="65" fillId="0" borderId="10" xfId="0" applyFont="1" applyBorder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ΛΙΣΤΑ ΑΝΑΛΩΣΙΜΩΝ ΕΙΔΩΝ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3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.7109375" style="3" bestFit="1" customWidth="1"/>
    <col min="2" max="2" width="10.7109375" style="3" customWidth="1"/>
    <col min="3" max="3" width="32.00390625" style="4" customWidth="1"/>
    <col min="4" max="4" width="7.00390625" style="0" bestFit="1" customWidth="1"/>
    <col min="5" max="5" width="6.421875" style="0" bestFit="1" customWidth="1"/>
    <col min="6" max="6" width="8.57421875" style="0" bestFit="1" customWidth="1"/>
    <col min="7" max="7" width="8.421875" style="0" bestFit="1" customWidth="1"/>
    <col min="8" max="8" width="8.57421875" style="0" bestFit="1" customWidth="1"/>
  </cols>
  <sheetData>
    <row r="1" spans="1:9" ht="23.25" thickBot="1">
      <c r="A1" s="44" t="s">
        <v>91</v>
      </c>
      <c r="B1" s="45"/>
      <c r="C1" s="45"/>
      <c r="D1" s="45"/>
      <c r="E1" s="45"/>
      <c r="F1" s="45"/>
      <c r="G1" s="45"/>
      <c r="H1" s="46"/>
      <c r="I1" s="1"/>
    </row>
    <row r="2" spans="1:9" ht="33" customHeight="1" thickBot="1">
      <c r="A2" s="47" t="s">
        <v>92</v>
      </c>
      <c r="B2" s="48"/>
      <c r="C2" s="48"/>
      <c r="D2" s="48"/>
      <c r="E2" s="48"/>
      <c r="F2" s="48"/>
      <c r="G2" s="48"/>
      <c r="H2" s="49"/>
      <c r="I2" s="2"/>
    </row>
    <row r="3" ht="8.25" customHeight="1">
      <c r="I3" s="5"/>
    </row>
    <row r="4" spans="1:8" ht="54.75" customHeight="1">
      <c r="A4" s="60" t="s">
        <v>0</v>
      </c>
      <c r="B4" s="60"/>
      <c r="C4" s="60"/>
      <c r="D4" s="61"/>
      <c r="E4" s="61"/>
      <c r="F4" s="61"/>
      <c r="G4" s="61"/>
      <c r="H4" s="61"/>
    </row>
    <row r="5" spans="1:8" ht="48.75" customHeight="1">
      <c r="A5" s="62" t="s">
        <v>94</v>
      </c>
      <c r="B5" s="63"/>
      <c r="C5" s="63"/>
      <c r="D5" s="63"/>
      <c r="E5" s="63"/>
      <c r="F5" s="63"/>
      <c r="G5" s="63"/>
      <c r="H5" s="64"/>
    </row>
    <row r="6" spans="1:8" ht="25.5">
      <c r="A6" s="6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</row>
    <row r="7" spans="1:8" ht="67.5">
      <c r="A7" s="9">
        <v>4</v>
      </c>
      <c r="B7" s="35" t="s">
        <v>9</v>
      </c>
      <c r="C7" s="10" t="s">
        <v>10</v>
      </c>
      <c r="D7" s="9">
        <v>4</v>
      </c>
      <c r="E7" s="11">
        <v>0</v>
      </c>
      <c r="F7" s="12">
        <f aca="true" t="shared" si="0" ref="F7:F13">D7*E7</f>
        <v>0</v>
      </c>
      <c r="G7" s="12">
        <f aca="true" t="shared" si="1" ref="G7:G14">F7*24%</f>
        <v>0</v>
      </c>
      <c r="H7" s="12">
        <f aca="true" t="shared" si="2" ref="H7:H14">F7+G7</f>
        <v>0</v>
      </c>
    </row>
    <row r="8" spans="1:8" ht="75" customHeight="1">
      <c r="A8" s="9">
        <v>7</v>
      </c>
      <c r="B8" s="35" t="s">
        <v>9</v>
      </c>
      <c r="C8" s="10" t="s">
        <v>11</v>
      </c>
      <c r="D8" s="9">
        <v>26</v>
      </c>
      <c r="E8" s="12">
        <v>0</v>
      </c>
      <c r="F8" s="12">
        <f t="shared" si="0"/>
        <v>0</v>
      </c>
      <c r="G8" s="12">
        <f t="shared" si="1"/>
        <v>0</v>
      </c>
      <c r="H8" s="12">
        <f t="shared" si="2"/>
        <v>0</v>
      </c>
    </row>
    <row r="9" spans="1:8" ht="54" customHeight="1">
      <c r="A9" s="9">
        <v>9</v>
      </c>
      <c r="B9" s="35" t="s">
        <v>12</v>
      </c>
      <c r="C9" s="13" t="s">
        <v>13</v>
      </c>
      <c r="D9" s="9">
        <v>3</v>
      </c>
      <c r="E9" s="12">
        <v>0</v>
      </c>
      <c r="F9" s="12">
        <f t="shared" si="0"/>
        <v>0</v>
      </c>
      <c r="G9" s="12">
        <f t="shared" si="1"/>
        <v>0</v>
      </c>
      <c r="H9" s="12">
        <f t="shared" si="2"/>
        <v>0</v>
      </c>
    </row>
    <row r="10" spans="1:8" ht="45">
      <c r="A10" s="9">
        <v>10</v>
      </c>
      <c r="B10" s="35" t="s">
        <v>12</v>
      </c>
      <c r="C10" s="13" t="s">
        <v>14</v>
      </c>
      <c r="D10" s="9">
        <v>1</v>
      </c>
      <c r="E10" s="12">
        <v>0</v>
      </c>
      <c r="F10" s="12">
        <f t="shared" si="0"/>
        <v>0</v>
      </c>
      <c r="G10" s="12">
        <f t="shared" si="1"/>
        <v>0</v>
      </c>
      <c r="H10" s="12">
        <f t="shared" si="2"/>
        <v>0</v>
      </c>
    </row>
    <row r="11" spans="1:8" ht="42" customHeight="1">
      <c r="A11" s="9">
        <v>11</v>
      </c>
      <c r="B11" s="35" t="s">
        <v>12</v>
      </c>
      <c r="C11" s="10" t="s">
        <v>15</v>
      </c>
      <c r="D11" s="9">
        <v>1</v>
      </c>
      <c r="E11" s="12">
        <v>0</v>
      </c>
      <c r="F11" s="12">
        <f t="shared" si="0"/>
        <v>0</v>
      </c>
      <c r="G11" s="12">
        <f t="shared" si="1"/>
        <v>0</v>
      </c>
      <c r="H11" s="12">
        <f t="shared" si="2"/>
        <v>0</v>
      </c>
    </row>
    <row r="12" spans="1:8" ht="67.5">
      <c r="A12" s="9">
        <v>12</v>
      </c>
      <c r="B12" s="35" t="s">
        <v>9</v>
      </c>
      <c r="C12" s="10" t="s">
        <v>16</v>
      </c>
      <c r="D12" s="9">
        <v>2</v>
      </c>
      <c r="E12" s="12">
        <v>0</v>
      </c>
      <c r="F12" s="12">
        <f t="shared" si="0"/>
        <v>0</v>
      </c>
      <c r="G12" s="12">
        <f t="shared" si="1"/>
        <v>0</v>
      </c>
      <c r="H12" s="12">
        <f t="shared" si="2"/>
        <v>0</v>
      </c>
    </row>
    <row r="13" spans="1:12" ht="67.5">
      <c r="A13" s="9">
        <v>13</v>
      </c>
      <c r="B13" s="35" t="s">
        <v>9</v>
      </c>
      <c r="C13" s="10" t="s">
        <v>17</v>
      </c>
      <c r="D13" s="9">
        <v>1</v>
      </c>
      <c r="E13" s="12">
        <v>0</v>
      </c>
      <c r="F13" s="12">
        <f t="shared" si="0"/>
        <v>0</v>
      </c>
      <c r="G13" s="12">
        <f t="shared" si="1"/>
        <v>0</v>
      </c>
      <c r="H13" s="12">
        <f t="shared" si="2"/>
        <v>0</v>
      </c>
      <c r="L13" s="14"/>
    </row>
    <row r="14" spans="1:8" ht="15" customHeight="1">
      <c r="A14" s="50" t="s">
        <v>18</v>
      </c>
      <c r="B14" s="50"/>
      <c r="C14" s="51"/>
      <c r="D14" s="15">
        <f>SUM(D7:D13)</f>
        <v>38</v>
      </c>
      <c r="E14" s="16"/>
      <c r="F14" s="16">
        <f>SUM(F7:F13)</f>
        <v>0</v>
      </c>
      <c r="G14" s="16">
        <f t="shared" si="1"/>
        <v>0</v>
      </c>
      <c r="H14" s="16">
        <f t="shared" si="2"/>
        <v>0</v>
      </c>
    </row>
    <row r="15" spans="1:8" ht="9" customHeight="1">
      <c r="A15" s="57"/>
      <c r="B15" s="58"/>
      <c r="C15" s="58"/>
      <c r="D15" s="58"/>
      <c r="E15" s="58"/>
      <c r="F15" s="58"/>
      <c r="G15" s="58"/>
      <c r="H15" s="59"/>
    </row>
    <row r="16" spans="1:8" ht="12" customHeight="1">
      <c r="A16" s="57"/>
      <c r="B16" s="58"/>
      <c r="C16" s="58"/>
      <c r="D16" s="58"/>
      <c r="E16" s="58"/>
      <c r="F16" s="58"/>
      <c r="G16" s="58"/>
      <c r="H16" s="59"/>
    </row>
    <row r="17" spans="1:8" ht="54" customHeight="1">
      <c r="A17" s="60" t="s">
        <v>19</v>
      </c>
      <c r="B17" s="65"/>
      <c r="C17" s="65"/>
      <c r="D17" s="66"/>
      <c r="E17" s="66"/>
      <c r="F17" s="66"/>
      <c r="G17" s="66"/>
      <c r="H17" s="66"/>
    </row>
    <row r="18" spans="1:8" ht="46.5" customHeight="1">
      <c r="A18" s="62" t="s">
        <v>95</v>
      </c>
      <c r="B18" s="63"/>
      <c r="C18" s="63"/>
      <c r="D18" s="63"/>
      <c r="E18" s="63"/>
      <c r="F18" s="63"/>
      <c r="G18" s="63"/>
      <c r="H18" s="64"/>
    </row>
    <row r="19" spans="1:8" ht="25.5">
      <c r="A19" s="6" t="s">
        <v>1</v>
      </c>
      <c r="B19" s="6" t="s">
        <v>2</v>
      </c>
      <c r="C19" s="7" t="s">
        <v>3</v>
      </c>
      <c r="D19" s="8" t="s">
        <v>4</v>
      </c>
      <c r="E19" s="8" t="s">
        <v>5</v>
      </c>
      <c r="F19" s="8" t="s">
        <v>6</v>
      </c>
      <c r="G19" s="8" t="s">
        <v>7</v>
      </c>
      <c r="H19" s="8" t="s">
        <v>8</v>
      </c>
    </row>
    <row r="20" spans="1:8" ht="45">
      <c r="A20" s="9">
        <v>1</v>
      </c>
      <c r="B20" s="35" t="s">
        <v>20</v>
      </c>
      <c r="C20" s="10" t="s">
        <v>21</v>
      </c>
      <c r="D20" s="9">
        <v>190</v>
      </c>
      <c r="E20" s="12">
        <v>0</v>
      </c>
      <c r="F20" s="12">
        <f aca="true" t="shared" si="3" ref="F20:F25">D20*E20</f>
        <v>0</v>
      </c>
      <c r="G20" s="12">
        <f aca="true" t="shared" si="4" ref="G20:G26">F20*24%</f>
        <v>0</v>
      </c>
      <c r="H20" s="12">
        <f aca="true" t="shared" si="5" ref="H20:H26">F20+G20</f>
        <v>0</v>
      </c>
    </row>
    <row r="21" spans="1:8" ht="45">
      <c r="A21" s="9">
        <v>2</v>
      </c>
      <c r="B21" s="35" t="s">
        <v>20</v>
      </c>
      <c r="C21" s="10" t="s">
        <v>22</v>
      </c>
      <c r="D21" s="9">
        <v>12</v>
      </c>
      <c r="E21" s="12">
        <v>0</v>
      </c>
      <c r="F21" s="12">
        <f t="shared" si="3"/>
        <v>0</v>
      </c>
      <c r="G21" s="12">
        <f t="shared" si="4"/>
        <v>0</v>
      </c>
      <c r="H21" s="12">
        <f t="shared" si="5"/>
        <v>0</v>
      </c>
    </row>
    <row r="22" spans="1:8" ht="45">
      <c r="A22" s="9">
        <v>3</v>
      </c>
      <c r="B22" s="35" t="s">
        <v>20</v>
      </c>
      <c r="C22" s="10" t="s">
        <v>23</v>
      </c>
      <c r="D22" s="9">
        <v>40</v>
      </c>
      <c r="E22" s="12">
        <v>0</v>
      </c>
      <c r="F22" s="12">
        <f t="shared" si="3"/>
        <v>0</v>
      </c>
      <c r="G22" s="12">
        <f t="shared" si="4"/>
        <v>0</v>
      </c>
      <c r="H22" s="12">
        <f t="shared" si="5"/>
        <v>0</v>
      </c>
    </row>
    <row r="23" spans="1:8" ht="45">
      <c r="A23" s="9">
        <v>4</v>
      </c>
      <c r="B23" s="35" t="s">
        <v>20</v>
      </c>
      <c r="C23" s="17" t="s">
        <v>24</v>
      </c>
      <c r="D23" s="9">
        <v>120</v>
      </c>
      <c r="E23" s="12">
        <v>0</v>
      </c>
      <c r="F23" s="12">
        <f t="shared" si="3"/>
        <v>0</v>
      </c>
      <c r="G23" s="12">
        <f t="shared" si="4"/>
        <v>0</v>
      </c>
      <c r="H23" s="12">
        <f t="shared" si="5"/>
        <v>0</v>
      </c>
    </row>
    <row r="24" spans="1:8" ht="33.75">
      <c r="A24" s="9">
        <v>5</v>
      </c>
      <c r="B24" s="35" t="s">
        <v>25</v>
      </c>
      <c r="C24" s="18" t="s">
        <v>26</v>
      </c>
      <c r="D24" s="9">
        <v>1200</v>
      </c>
      <c r="E24" s="12">
        <v>0</v>
      </c>
      <c r="F24" s="12">
        <f t="shared" si="3"/>
        <v>0</v>
      </c>
      <c r="G24" s="12">
        <f t="shared" si="4"/>
        <v>0</v>
      </c>
      <c r="H24" s="12">
        <f t="shared" si="5"/>
        <v>0</v>
      </c>
    </row>
    <row r="25" spans="1:8" ht="33.75">
      <c r="A25" s="9">
        <v>6</v>
      </c>
      <c r="B25" s="35" t="s">
        <v>27</v>
      </c>
      <c r="C25" s="10" t="s">
        <v>28</v>
      </c>
      <c r="D25" s="9">
        <v>190</v>
      </c>
      <c r="E25" s="12">
        <v>0</v>
      </c>
      <c r="F25" s="12">
        <f t="shared" si="3"/>
        <v>0</v>
      </c>
      <c r="G25" s="12">
        <f t="shared" si="4"/>
        <v>0</v>
      </c>
      <c r="H25" s="12">
        <f t="shared" si="5"/>
        <v>0</v>
      </c>
    </row>
    <row r="26" spans="1:8" ht="16.5" customHeight="1">
      <c r="A26" s="50" t="s">
        <v>29</v>
      </c>
      <c r="B26" s="50"/>
      <c r="C26" s="51"/>
      <c r="D26" s="19">
        <f>SUM(D20:D25)</f>
        <v>1752</v>
      </c>
      <c r="E26" s="20"/>
      <c r="F26" s="20">
        <f>SUM(F20:F25)</f>
        <v>0</v>
      </c>
      <c r="G26" s="20">
        <f t="shared" si="4"/>
        <v>0</v>
      </c>
      <c r="H26" s="20">
        <f t="shared" si="5"/>
        <v>0</v>
      </c>
    </row>
    <row r="27" spans="1:8" ht="11.25" customHeight="1">
      <c r="A27" s="57"/>
      <c r="B27" s="58"/>
      <c r="C27" s="58"/>
      <c r="D27" s="58"/>
      <c r="E27" s="58"/>
      <c r="F27" s="58"/>
      <c r="G27" s="58"/>
      <c r="H27" s="59"/>
    </row>
    <row r="28" spans="1:8" ht="48.75" customHeight="1">
      <c r="A28" s="60" t="s">
        <v>30</v>
      </c>
      <c r="B28" s="60"/>
      <c r="C28" s="60"/>
      <c r="D28" s="61"/>
      <c r="E28" s="61"/>
      <c r="F28" s="61"/>
      <c r="G28" s="61"/>
      <c r="H28" s="61"/>
    </row>
    <row r="29" spans="1:8" ht="45" customHeight="1">
      <c r="A29" s="62" t="s">
        <v>31</v>
      </c>
      <c r="B29" s="63"/>
      <c r="C29" s="63"/>
      <c r="D29" s="63"/>
      <c r="E29" s="63"/>
      <c r="F29" s="63"/>
      <c r="G29" s="63"/>
      <c r="H29" s="64"/>
    </row>
    <row r="30" spans="1:8" ht="25.5">
      <c r="A30" s="6" t="s">
        <v>1</v>
      </c>
      <c r="B30" s="6" t="s">
        <v>2</v>
      </c>
      <c r="C30" s="7" t="s">
        <v>3</v>
      </c>
      <c r="D30" s="8" t="s">
        <v>4</v>
      </c>
      <c r="E30" s="8" t="s">
        <v>5</v>
      </c>
      <c r="F30" s="8" t="s">
        <v>6</v>
      </c>
      <c r="G30" s="8" t="s">
        <v>7</v>
      </c>
      <c r="H30" s="8" t="s">
        <v>8</v>
      </c>
    </row>
    <row r="31" spans="1:8" ht="45">
      <c r="A31" s="9">
        <v>1</v>
      </c>
      <c r="B31" s="36" t="s">
        <v>32</v>
      </c>
      <c r="C31" s="10" t="s">
        <v>33</v>
      </c>
      <c r="D31" s="9">
        <v>2</v>
      </c>
      <c r="E31" s="12">
        <v>0</v>
      </c>
      <c r="F31" s="12">
        <f>D31*E31</f>
        <v>0</v>
      </c>
      <c r="G31" s="12">
        <f>F31*24%</f>
        <v>0</v>
      </c>
      <c r="H31" s="12">
        <f>F31+G31</f>
        <v>0</v>
      </c>
    </row>
    <row r="32" spans="1:8" ht="20.25" customHeight="1">
      <c r="A32" s="50" t="s">
        <v>34</v>
      </c>
      <c r="B32" s="50"/>
      <c r="C32" s="51"/>
      <c r="D32" s="19">
        <f>D31</f>
        <v>2</v>
      </c>
      <c r="E32" s="21"/>
      <c r="F32" s="20">
        <f>SUM(F31)</f>
        <v>0</v>
      </c>
      <c r="G32" s="20">
        <f>SUM(G31)</f>
        <v>0</v>
      </c>
      <c r="H32" s="20">
        <f>SUM(H31)</f>
        <v>0</v>
      </c>
    </row>
    <row r="33" spans="1:8" ht="12" customHeight="1">
      <c r="A33" s="57"/>
      <c r="B33" s="58"/>
      <c r="C33" s="58"/>
      <c r="D33" s="58"/>
      <c r="E33" s="58"/>
      <c r="F33" s="58"/>
      <c r="G33" s="58"/>
      <c r="H33" s="59"/>
    </row>
    <row r="34" spans="1:8" ht="60" customHeight="1">
      <c r="A34" s="60" t="s">
        <v>35</v>
      </c>
      <c r="B34" s="60"/>
      <c r="C34" s="60"/>
      <c r="D34" s="61"/>
      <c r="E34" s="61"/>
      <c r="F34" s="61"/>
      <c r="G34" s="61"/>
      <c r="H34" s="61"/>
    </row>
    <row r="35" spans="1:8" ht="45" customHeight="1">
      <c r="A35" s="62" t="s">
        <v>96</v>
      </c>
      <c r="B35" s="63"/>
      <c r="C35" s="63"/>
      <c r="D35" s="63"/>
      <c r="E35" s="63"/>
      <c r="F35" s="63"/>
      <c r="G35" s="63"/>
      <c r="H35" s="64"/>
    </row>
    <row r="36" spans="1:8" ht="25.5">
      <c r="A36" s="6" t="s">
        <v>1</v>
      </c>
      <c r="B36" s="6" t="s">
        <v>2</v>
      </c>
      <c r="C36" s="7" t="s">
        <v>3</v>
      </c>
      <c r="D36" s="8" t="s">
        <v>4</v>
      </c>
      <c r="E36" s="8" t="s">
        <v>5</v>
      </c>
      <c r="F36" s="8" t="s">
        <v>6</v>
      </c>
      <c r="G36" s="8" t="s">
        <v>7</v>
      </c>
      <c r="H36" s="8" t="s">
        <v>8</v>
      </c>
    </row>
    <row r="37" spans="1:8" ht="33.75">
      <c r="A37" s="9">
        <v>1</v>
      </c>
      <c r="B37" s="36" t="s">
        <v>36</v>
      </c>
      <c r="C37" s="10" t="s">
        <v>37</v>
      </c>
      <c r="D37" s="9">
        <v>1</v>
      </c>
      <c r="E37" s="12">
        <v>0</v>
      </c>
      <c r="F37" s="12">
        <f aca="true" t="shared" si="6" ref="F37:F69">D37*E37</f>
        <v>0</v>
      </c>
      <c r="G37" s="12">
        <f aca="true" t="shared" si="7" ref="G37:G70">F37*24%</f>
        <v>0</v>
      </c>
      <c r="H37" s="12">
        <f aca="true" t="shared" si="8" ref="H37:H70">F37+G37</f>
        <v>0</v>
      </c>
    </row>
    <row r="38" spans="1:8" ht="90">
      <c r="A38" s="9">
        <v>2</v>
      </c>
      <c r="B38" s="36" t="s">
        <v>38</v>
      </c>
      <c r="C38" s="22" t="s">
        <v>39</v>
      </c>
      <c r="D38" s="9">
        <v>1</v>
      </c>
      <c r="E38" s="12">
        <v>0</v>
      </c>
      <c r="F38" s="12">
        <f t="shared" si="6"/>
        <v>0</v>
      </c>
      <c r="G38" s="12">
        <f t="shared" si="7"/>
        <v>0</v>
      </c>
      <c r="H38" s="12">
        <f t="shared" si="8"/>
        <v>0</v>
      </c>
    </row>
    <row r="39" spans="1:8" ht="90">
      <c r="A39" s="9">
        <v>3</v>
      </c>
      <c r="B39" s="36" t="s">
        <v>38</v>
      </c>
      <c r="C39" s="22" t="s">
        <v>40</v>
      </c>
      <c r="D39" s="9">
        <v>1</v>
      </c>
      <c r="E39" s="12">
        <v>0</v>
      </c>
      <c r="F39" s="12">
        <f t="shared" si="6"/>
        <v>0</v>
      </c>
      <c r="G39" s="12">
        <f t="shared" si="7"/>
        <v>0</v>
      </c>
      <c r="H39" s="12">
        <f t="shared" si="8"/>
        <v>0</v>
      </c>
    </row>
    <row r="40" spans="1:8" ht="90">
      <c r="A40" s="9">
        <v>4</v>
      </c>
      <c r="B40" s="36" t="s">
        <v>38</v>
      </c>
      <c r="C40" s="18" t="s">
        <v>41</v>
      </c>
      <c r="D40" s="9">
        <v>2</v>
      </c>
      <c r="E40" s="12">
        <v>0</v>
      </c>
      <c r="F40" s="12">
        <f t="shared" si="6"/>
        <v>0</v>
      </c>
      <c r="G40" s="12">
        <f t="shared" si="7"/>
        <v>0</v>
      </c>
      <c r="H40" s="12">
        <f t="shared" si="8"/>
        <v>0</v>
      </c>
    </row>
    <row r="41" spans="1:8" ht="90">
      <c r="A41" s="9">
        <v>5</v>
      </c>
      <c r="B41" s="36" t="s">
        <v>38</v>
      </c>
      <c r="C41" s="18" t="s">
        <v>42</v>
      </c>
      <c r="D41" s="9">
        <v>1</v>
      </c>
      <c r="E41" s="12">
        <v>0</v>
      </c>
      <c r="F41" s="12">
        <f t="shared" si="6"/>
        <v>0</v>
      </c>
      <c r="G41" s="12">
        <f t="shared" si="7"/>
        <v>0</v>
      </c>
      <c r="H41" s="12">
        <f t="shared" si="8"/>
        <v>0</v>
      </c>
    </row>
    <row r="42" spans="1:8" ht="90">
      <c r="A42" s="9">
        <v>6</v>
      </c>
      <c r="B42" s="36" t="s">
        <v>38</v>
      </c>
      <c r="C42" s="18" t="s">
        <v>43</v>
      </c>
      <c r="D42" s="9">
        <v>1</v>
      </c>
      <c r="E42" s="12">
        <v>0</v>
      </c>
      <c r="F42" s="12">
        <f t="shared" si="6"/>
        <v>0</v>
      </c>
      <c r="G42" s="12">
        <f t="shared" si="7"/>
        <v>0</v>
      </c>
      <c r="H42" s="12">
        <f t="shared" si="8"/>
        <v>0</v>
      </c>
    </row>
    <row r="43" spans="1:8" ht="90">
      <c r="A43" s="9">
        <v>7</v>
      </c>
      <c r="B43" s="36" t="s">
        <v>38</v>
      </c>
      <c r="C43" s="18" t="s">
        <v>44</v>
      </c>
      <c r="D43" s="9">
        <v>1</v>
      </c>
      <c r="E43" s="12">
        <v>0</v>
      </c>
      <c r="F43" s="12">
        <f t="shared" si="6"/>
        <v>0</v>
      </c>
      <c r="G43" s="12">
        <f t="shared" si="7"/>
        <v>0</v>
      </c>
      <c r="H43" s="12">
        <f t="shared" si="8"/>
        <v>0</v>
      </c>
    </row>
    <row r="44" spans="1:8" ht="90">
      <c r="A44" s="9">
        <v>8</v>
      </c>
      <c r="B44" s="36" t="s">
        <v>38</v>
      </c>
      <c r="C44" s="18" t="s">
        <v>45</v>
      </c>
      <c r="D44" s="9">
        <v>1</v>
      </c>
      <c r="E44" s="12">
        <v>0</v>
      </c>
      <c r="F44" s="12">
        <f t="shared" si="6"/>
        <v>0</v>
      </c>
      <c r="G44" s="12">
        <f t="shared" si="7"/>
        <v>0</v>
      </c>
      <c r="H44" s="12">
        <f t="shared" si="8"/>
        <v>0</v>
      </c>
    </row>
    <row r="45" spans="1:8" ht="90">
      <c r="A45" s="9">
        <v>9</v>
      </c>
      <c r="B45" s="36" t="s">
        <v>38</v>
      </c>
      <c r="C45" s="18" t="s">
        <v>46</v>
      </c>
      <c r="D45" s="9">
        <v>1</v>
      </c>
      <c r="E45" s="12">
        <v>0</v>
      </c>
      <c r="F45" s="12">
        <f t="shared" si="6"/>
        <v>0</v>
      </c>
      <c r="G45" s="12">
        <f t="shared" si="7"/>
        <v>0</v>
      </c>
      <c r="H45" s="12">
        <f t="shared" si="8"/>
        <v>0</v>
      </c>
    </row>
    <row r="46" spans="1:8" ht="90">
      <c r="A46" s="9">
        <v>10</v>
      </c>
      <c r="B46" s="36" t="s">
        <v>38</v>
      </c>
      <c r="C46" s="22" t="s">
        <v>47</v>
      </c>
      <c r="D46" s="9">
        <v>1</v>
      </c>
      <c r="E46" s="12">
        <v>0</v>
      </c>
      <c r="F46" s="12">
        <f t="shared" si="6"/>
        <v>0</v>
      </c>
      <c r="G46" s="12">
        <f t="shared" si="7"/>
        <v>0</v>
      </c>
      <c r="H46" s="12">
        <f t="shared" si="8"/>
        <v>0</v>
      </c>
    </row>
    <row r="47" spans="1:8" ht="90">
      <c r="A47" s="9">
        <v>11</v>
      </c>
      <c r="B47" s="36" t="s">
        <v>38</v>
      </c>
      <c r="C47" s="22" t="s">
        <v>48</v>
      </c>
      <c r="D47" s="9">
        <v>1</v>
      </c>
      <c r="E47" s="12">
        <v>0</v>
      </c>
      <c r="F47" s="12">
        <f t="shared" si="6"/>
        <v>0</v>
      </c>
      <c r="G47" s="12">
        <f t="shared" si="7"/>
        <v>0</v>
      </c>
      <c r="H47" s="12">
        <f t="shared" si="8"/>
        <v>0</v>
      </c>
    </row>
    <row r="48" spans="1:8" ht="90">
      <c r="A48" s="9">
        <v>12</v>
      </c>
      <c r="B48" s="36" t="s">
        <v>38</v>
      </c>
      <c r="C48" s="22" t="s">
        <v>49</v>
      </c>
      <c r="D48" s="9">
        <v>1</v>
      </c>
      <c r="E48" s="12">
        <v>0</v>
      </c>
      <c r="F48" s="12">
        <f t="shared" si="6"/>
        <v>0</v>
      </c>
      <c r="G48" s="12">
        <f t="shared" si="7"/>
        <v>0</v>
      </c>
      <c r="H48" s="12">
        <f t="shared" si="8"/>
        <v>0</v>
      </c>
    </row>
    <row r="49" spans="1:8" ht="90">
      <c r="A49" s="9">
        <v>13</v>
      </c>
      <c r="B49" s="36" t="s">
        <v>38</v>
      </c>
      <c r="C49" s="22" t="s">
        <v>50</v>
      </c>
      <c r="D49" s="9">
        <v>1</v>
      </c>
      <c r="E49" s="12">
        <v>0</v>
      </c>
      <c r="F49" s="12">
        <f t="shared" si="6"/>
        <v>0</v>
      </c>
      <c r="G49" s="12">
        <f t="shared" si="7"/>
        <v>0</v>
      </c>
      <c r="H49" s="12">
        <f t="shared" si="8"/>
        <v>0</v>
      </c>
    </row>
    <row r="50" spans="1:8" ht="90">
      <c r="A50" s="9">
        <v>14</v>
      </c>
      <c r="B50" s="36" t="s">
        <v>38</v>
      </c>
      <c r="C50" s="22" t="s">
        <v>51</v>
      </c>
      <c r="D50" s="9">
        <v>1</v>
      </c>
      <c r="E50" s="12">
        <v>0</v>
      </c>
      <c r="F50" s="12">
        <f t="shared" si="6"/>
        <v>0</v>
      </c>
      <c r="G50" s="12">
        <f t="shared" si="7"/>
        <v>0</v>
      </c>
      <c r="H50" s="12">
        <f t="shared" si="8"/>
        <v>0</v>
      </c>
    </row>
    <row r="51" spans="1:8" ht="90">
      <c r="A51" s="9">
        <v>15</v>
      </c>
      <c r="B51" s="36" t="s">
        <v>38</v>
      </c>
      <c r="C51" s="22" t="s">
        <v>52</v>
      </c>
      <c r="D51" s="9">
        <v>1</v>
      </c>
      <c r="E51" s="12">
        <v>0</v>
      </c>
      <c r="F51" s="12">
        <f t="shared" si="6"/>
        <v>0</v>
      </c>
      <c r="G51" s="12">
        <f t="shared" si="7"/>
        <v>0</v>
      </c>
      <c r="H51" s="12">
        <f t="shared" si="8"/>
        <v>0</v>
      </c>
    </row>
    <row r="52" spans="1:8" ht="90">
      <c r="A52" s="9">
        <v>16</v>
      </c>
      <c r="B52" s="36" t="s">
        <v>38</v>
      </c>
      <c r="C52" s="23" t="s">
        <v>53</v>
      </c>
      <c r="D52" s="9">
        <v>1</v>
      </c>
      <c r="E52" s="12">
        <v>0</v>
      </c>
      <c r="F52" s="12">
        <f t="shared" si="6"/>
        <v>0</v>
      </c>
      <c r="G52" s="12">
        <f t="shared" si="7"/>
        <v>0</v>
      </c>
      <c r="H52" s="12">
        <f t="shared" si="8"/>
        <v>0</v>
      </c>
    </row>
    <row r="53" spans="1:8" ht="90">
      <c r="A53" s="9">
        <v>17</v>
      </c>
      <c r="B53" s="36" t="s">
        <v>38</v>
      </c>
      <c r="C53" s="22" t="s">
        <v>54</v>
      </c>
      <c r="D53" s="9">
        <v>1</v>
      </c>
      <c r="E53" s="12">
        <v>0</v>
      </c>
      <c r="F53" s="12">
        <f t="shared" si="6"/>
        <v>0</v>
      </c>
      <c r="G53" s="12">
        <f t="shared" si="7"/>
        <v>0</v>
      </c>
      <c r="H53" s="12">
        <f t="shared" si="8"/>
        <v>0</v>
      </c>
    </row>
    <row r="54" spans="1:8" ht="90">
      <c r="A54" s="9">
        <v>18</v>
      </c>
      <c r="B54" s="36" t="s">
        <v>38</v>
      </c>
      <c r="C54" s="22" t="s">
        <v>55</v>
      </c>
      <c r="D54" s="9">
        <v>1</v>
      </c>
      <c r="E54" s="12">
        <v>0</v>
      </c>
      <c r="F54" s="12">
        <f t="shared" si="6"/>
        <v>0</v>
      </c>
      <c r="G54" s="12">
        <f t="shared" si="7"/>
        <v>0</v>
      </c>
      <c r="H54" s="12">
        <f t="shared" si="8"/>
        <v>0</v>
      </c>
    </row>
    <row r="55" spans="1:8" ht="90">
      <c r="A55" s="9">
        <v>19</v>
      </c>
      <c r="B55" s="36" t="s">
        <v>38</v>
      </c>
      <c r="C55" s="22" t="s">
        <v>56</v>
      </c>
      <c r="D55" s="9">
        <v>1</v>
      </c>
      <c r="E55" s="12">
        <v>0</v>
      </c>
      <c r="F55" s="12">
        <f t="shared" si="6"/>
        <v>0</v>
      </c>
      <c r="G55" s="12">
        <f t="shared" si="7"/>
        <v>0</v>
      </c>
      <c r="H55" s="12">
        <f t="shared" si="8"/>
        <v>0</v>
      </c>
    </row>
    <row r="56" spans="1:8" ht="90">
      <c r="A56" s="9">
        <v>20</v>
      </c>
      <c r="B56" s="36" t="s">
        <v>38</v>
      </c>
      <c r="C56" s="18" t="s">
        <v>57</v>
      </c>
      <c r="D56" s="9">
        <v>1</v>
      </c>
      <c r="E56" s="12">
        <v>0</v>
      </c>
      <c r="F56" s="12">
        <f t="shared" si="6"/>
        <v>0</v>
      </c>
      <c r="G56" s="12">
        <f t="shared" si="7"/>
        <v>0</v>
      </c>
      <c r="H56" s="12">
        <f t="shared" si="8"/>
        <v>0</v>
      </c>
    </row>
    <row r="57" spans="1:8" ht="90">
      <c r="A57" s="9">
        <v>21</v>
      </c>
      <c r="B57" s="36" t="s">
        <v>38</v>
      </c>
      <c r="C57" s="22" t="s">
        <v>58</v>
      </c>
      <c r="D57" s="9">
        <v>1</v>
      </c>
      <c r="E57" s="12">
        <v>0</v>
      </c>
      <c r="F57" s="12">
        <f t="shared" si="6"/>
        <v>0</v>
      </c>
      <c r="G57" s="12">
        <f t="shared" si="7"/>
        <v>0</v>
      </c>
      <c r="H57" s="12">
        <f t="shared" si="8"/>
        <v>0</v>
      </c>
    </row>
    <row r="58" spans="1:8" ht="90">
      <c r="A58" s="9">
        <v>22</v>
      </c>
      <c r="B58" s="36" t="s">
        <v>38</v>
      </c>
      <c r="C58" s="22" t="s">
        <v>59</v>
      </c>
      <c r="D58" s="9">
        <v>1</v>
      </c>
      <c r="E58" s="12">
        <v>0</v>
      </c>
      <c r="F58" s="12">
        <f t="shared" si="6"/>
        <v>0</v>
      </c>
      <c r="G58" s="12">
        <f t="shared" si="7"/>
        <v>0</v>
      </c>
      <c r="H58" s="12">
        <f t="shared" si="8"/>
        <v>0</v>
      </c>
    </row>
    <row r="59" spans="1:8" ht="90">
      <c r="A59" s="9">
        <v>23</v>
      </c>
      <c r="B59" s="36" t="s">
        <v>38</v>
      </c>
      <c r="C59" s="22" t="s">
        <v>60</v>
      </c>
      <c r="D59" s="9">
        <v>1</v>
      </c>
      <c r="E59" s="12">
        <v>0</v>
      </c>
      <c r="F59" s="12">
        <f t="shared" si="6"/>
        <v>0</v>
      </c>
      <c r="G59" s="12">
        <f t="shared" si="7"/>
        <v>0</v>
      </c>
      <c r="H59" s="12">
        <f t="shared" si="8"/>
        <v>0</v>
      </c>
    </row>
    <row r="60" spans="1:8" ht="90">
      <c r="A60" s="9">
        <v>24</v>
      </c>
      <c r="B60" s="36" t="s">
        <v>38</v>
      </c>
      <c r="C60" s="22" t="s">
        <v>61</v>
      </c>
      <c r="D60" s="9">
        <v>1</v>
      </c>
      <c r="E60" s="12">
        <v>0</v>
      </c>
      <c r="F60" s="12">
        <f t="shared" si="6"/>
        <v>0</v>
      </c>
      <c r="G60" s="12">
        <f t="shared" si="7"/>
        <v>0</v>
      </c>
      <c r="H60" s="12">
        <f t="shared" si="8"/>
        <v>0</v>
      </c>
    </row>
    <row r="61" spans="1:8" ht="90">
      <c r="A61" s="9">
        <v>25</v>
      </c>
      <c r="B61" s="36" t="s">
        <v>38</v>
      </c>
      <c r="C61" s="22" t="s">
        <v>62</v>
      </c>
      <c r="D61" s="9">
        <v>1</v>
      </c>
      <c r="E61" s="12">
        <v>0</v>
      </c>
      <c r="F61" s="12">
        <f t="shared" si="6"/>
        <v>0</v>
      </c>
      <c r="G61" s="12">
        <f t="shared" si="7"/>
        <v>0</v>
      </c>
      <c r="H61" s="12">
        <f t="shared" si="8"/>
        <v>0</v>
      </c>
    </row>
    <row r="62" spans="1:8" ht="90">
      <c r="A62" s="9">
        <v>26</v>
      </c>
      <c r="B62" s="36" t="s">
        <v>38</v>
      </c>
      <c r="C62" s="22" t="s">
        <v>63</v>
      </c>
      <c r="D62" s="9">
        <v>3</v>
      </c>
      <c r="E62" s="12">
        <v>0</v>
      </c>
      <c r="F62" s="12">
        <f t="shared" si="6"/>
        <v>0</v>
      </c>
      <c r="G62" s="12">
        <f t="shared" si="7"/>
        <v>0</v>
      </c>
      <c r="H62" s="12">
        <f t="shared" si="8"/>
        <v>0</v>
      </c>
    </row>
    <row r="63" spans="1:8" ht="90">
      <c r="A63" s="9">
        <v>27</v>
      </c>
      <c r="B63" s="36" t="s">
        <v>38</v>
      </c>
      <c r="C63" s="18" t="s">
        <v>64</v>
      </c>
      <c r="D63" s="9">
        <v>1</v>
      </c>
      <c r="E63" s="12">
        <v>0</v>
      </c>
      <c r="F63" s="12">
        <f t="shared" si="6"/>
        <v>0</v>
      </c>
      <c r="G63" s="12">
        <f t="shared" si="7"/>
        <v>0</v>
      </c>
      <c r="H63" s="12">
        <f t="shared" si="8"/>
        <v>0</v>
      </c>
    </row>
    <row r="64" spans="1:8" ht="90">
      <c r="A64" s="9">
        <v>28</v>
      </c>
      <c r="B64" s="36" t="s">
        <v>38</v>
      </c>
      <c r="C64" s="18" t="s">
        <v>65</v>
      </c>
      <c r="D64" s="9">
        <v>1</v>
      </c>
      <c r="E64" s="12">
        <v>0</v>
      </c>
      <c r="F64" s="12">
        <f t="shared" si="6"/>
        <v>0</v>
      </c>
      <c r="G64" s="12">
        <f t="shared" si="7"/>
        <v>0</v>
      </c>
      <c r="H64" s="12">
        <f t="shared" si="8"/>
        <v>0</v>
      </c>
    </row>
    <row r="65" spans="1:8" ht="90">
      <c r="A65" s="9">
        <v>29</v>
      </c>
      <c r="B65" s="36" t="s">
        <v>38</v>
      </c>
      <c r="C65" s="18" t="s">
        <v>66</v>
      </c>
      <c r="D65" s="9">
        <v>1</v>
      </c>
      <c r="E65" s="12">
        <v>0</v>
      </c>
      <c r="F65" s="12">
        <f t="shared" si="6"/>
        <v>0</v>
      </c>
      <c r="G65" s="12">
        <f t="shared" si="7"/>
        <v>0</v>
      </c>
      <c r="H65" s="12">
        <f t="shared" si="8"/>
        <v>0</v>
      </c>
    </row>
    <row r="66" spans="1:8" ht="90">
      <c r="A66" s="9">
        <v>30</v>
      </c>
      <c r="B66" s="36" t="s">
        <v>38</v>
      </c>
      <c r="C66" s="18" t="s">
        <v>67</v>
      </c>
      <c r="D66" s="9">
        <v>1</v>
      </c>
      <c r="E66" s="12">
        <v>0</v>
      </c>
      <c r="F66" s="12">
        <f t="shared" si="6"/>
        <v>0</v>
      </c>
      <c r="G66" s="12">
        <f t="shared" si="7"/>
        <v>0</v>
      </c>
      <c r="H66" s="12">
        <f t="shared" si="8"/>
        <v>0</v>
      </c>
    </row>
    <row r="67" spans="1:8" ht="90">
      <c r="A67" s="9">
        <v>31</v>
      </c>
      <c r="B67" s="36" t="s">
        <v>38</v>
      </c>
      <c r="C67" s="18" t="s">
        <v>68</v>
      </c>
      <c r="D67" s="9">
        <v>1</v>
      </c>
      <c r="E67" s="12">
        <v>0</v>
      </c>
      <c r="F67" s="12">
        <f t="shared" si="6"/>
        <v>0</v>
      </c>
      <c r="G67" s="12">
        <f t="shared" si="7"/>
        <v>0</v>
      </c>
      <c r="H67" s="12">
        <f t="shared" si="8"/>
        <v>0</v>
      </c>
    </row>
    <row r="68" spans="1:8" ht="90">
      <c r="A68" s="9">
        <v>32</v>
      </c>
      <c r="B68" s="36" t="s">
        <v>38</v>
      </c>
      <c r="C68" s="18" t="s">
        <v>69</v>
      </c>
      <c r="D68" s="9">
        <v>1</v>
      </c>
      <c r="E68" s="12">
        <v>0</v>
      </c>
      <c r="F68" s="12">
        <f t="shared" si="6"/>
        <v>0</v>
      </c>
      <c r="G68" s="12">
        <f t="shared" si="7"/>
        <v>0</v>
      </c>
      <c r="H68" s="12">
        <f t="shared" si="8"/>
        <v>0</v>
      </c>
    </row>
    <row r="69" spans="1:8" ht="90">
      <c r="A69" s="9">
        <v>33</v>
      </c>
      <c r="B69" s="36" t="s">
        <v>38</v>
      </c>
      <c r="C69" s="18" t="s">
        <v>70</v>
      </c>
      <c r="D69" s="9">
        <v>1</v>
      </c>
      <c r="E69" s="12">
        <v>0</v>
      </c>
      <c r="F69" s="12">
        <f t="shared" si="6"/>
        <v>0</v>
      </c>
      <c r="G69" s="12">
        <f t="shared" si="7"/>
        <v>0</v>
      </c>
      <c r="H69" s="12">
        <f t="shared" si="8"/>
        <v>0</v>
      </c>
    </row>
    <row r="70" spans="1:8" ht="18" customHeight="1">
      <c r="A70" s="50" t="s">
        <v>71</v>
      </c>
      <c r="B70" s="50"/>
      <c r="C70" s="51"/>
      <c r="D70" s="9">
        <f>SUM(D37:D69)</f>
        <v>36</v>
      </c>
      <c r="E70" s="9"/>
      <c r="F70" s="20">
        <f>SUM(F37:F69)</f>
        <v>0</v>
      </c>
      <c r="G70" s="20">
        <f t="shared" si="7"/>
        <v>0</v>
      </c>
      <c r="H70" s="20">
        <f t="shared" si="8"/>
        <v>0</v>
      </c>
    </row>
    <row r="71" spans="1:8" ht="12.75" customHeight="1">
      <c r="A71" s="57"/>
      <c r="B71" s="58"/>
      <c r="C71" s="58"/>
      <c r="D71" s="58"/>
      <c r="E71" s="58"/>
      <c r="F71" s="58"/>
      <c r="G71" s="58"/>
      <c r="H71" s="59"/>
    </row>
    <row r="72" spans="1:8" ht="29.25" customHeight="1">
      <c r="A72" s="60" t="s">
        <v>72</v>
      </c>
      <c r="B72" s="60"/>
      <c r="C72" s="60"/>
      <c r="D72" s="61"/>
      <c r="E72" s="61"/>
      <c r="F72" s="61"/>
      <c r="G72" s="61"/>
      <c r="H72" s="61"/>
    </row>
    <row r="73" spans="1:8" ht="48.75" customHeight="1">
      <c r="A73" s="62" t="s">
        <v>73</v>
      </c>
      <c r="B73" s="63"/>
      <c r="C73" s="63"/>
      <c r="D73" s="63"/>
      <c r="E73" s="63"/>
      <c r="F73" s="63"/>
      <c r="G73" s="63"/>
      <c r="H73" s="64"/>
    </row>
    <row r="74" spans="1:8" ht="16.5">
      <c r="A74" s="7" t="s">
        <v>1</v>
      </c>
      <c r="B74" s="7" t="s">
        <v>2</v>
      </c>
      <c r="C74" s="7" t="s">
        <v>3</v>
      </c>
      <c r="D74" s="8" t="s">
        <v>4</v>
      </c>
      <c r="E74" s="8" t="s">
        <v>5</v>
      </c>
      <c r="F74" s="8" t="s">
        <v>6</v>
      </c>
      <c r="G74" s="8" t="s">
        <v>7</v>
      </c>
      <c r="H74" s="8" t="s">
        <v>8</v>
      </c>
    </row>
    <row r="75" spans="1:8" ht="56.25">
      <c r="A75" s="9">
        <v>1</v>
      </c>
      <c r="B75" s="35" t="s">
        <v>74</v>
      </c>
      <c r="C75" s="17" t="s">
        <v>75</v>
      </c>
      <c r="D75" s="9">
        <v>5</v>
      </c>
      <c r="E75" s="12">
        <v>0</v>
      </c>
      <c r="F75" s="12">
        <f aca="true" t="shared" si="9" ref="F75:F81">D75*E75</f>
        <v>0</v>
      </c>
      <c r="G75" s="12">
        <f aca="true" t="shared" si="10" ref="G75:G82">F75*24%</f>
        <v>0</v>
      </c>
      <c r="H75" s="12">
        <f aca="true" t="shared" si="11" ref="H75:H82">F75+G75</f>
        <v>0</v>
      </c>
    </row>
    <row r="76" spans="1:8" ht="56.25">
      <c r="A76" s="9">
        <v>2</v>
      </c>
      <c r="B76" s="35" t="s">
        <v>74</v>
      </c>
      <c r="C76" s="18" t="s">
        <v>76</v>
      </c>
      <c r="D76" s="9">
        <v>11</v>
      </c>
      <c r="E76" s="12">
        <v>0</v>
      </c>
      <c r="F76" s="12">
        <f t="shared" si="9"/>
        <v>0</v>
      </c>
      <c r="G76" s="12">
        <f t="shared" si="10"/>
        <v>0</v>
      </c>
      <c r="H76" s="12">
        <f t="shared" si="11"/>
        <v>0</v>
      </c>
    </row>
    <row r="77" spans="1:8" ht="56.25">
      <c r="A77" s="9">
        <v>3</v>
      </c>
      <c r="B77" s="35" t="s">
        <v>74</v>
      </c>
      <c r="C77" s="10" t="s">
        <v>77</v>
      </c>
      <c r="D77" s="9">
        <v>1</v>
      </c>
      <c r="E77" s="12">
        <v>0</v>
      </c>
      <c r="F77" s="12">
        <f t="shared" si="9"/>
        <v>0</v>
      </c>
      <c r="G77" s="12">
        <f t="shared" si="10"/>
        <v>0</v>
      </c>
      <c r="H77" s="12">
        <f t="shared" si="11"/>
        <v>0</v>
      </c>
    </row>
    <row r="78" spans="1:8" ht="56.25">
      <c r="A78" s="9">
        <v>4</v>
      </c>
      <c r="B78" s="35" t="s">
        <v>74</v>
      </c>
      <c r="C78" s="10" t="s">
        <v>78</v>
      </c>
      <c r="D78" s="9">
        <v>2</v>
      </c>
      <c r="E78" s="12">
        <v>0</v>
      </c>
      <c r="F78" s="12">
        <f t="shared" si="9"/>
        <v>0</v>
      </c>
      <c r="G78" s="12">
        <f t="shared" si="10"/>
        <v>0</v>
      </c>
      <c r="H78" s="12">
        <f t="shared" si="11"/>
        <v>0</v>
      </c>
    </row>
    <row r="79" spans="1:8" ht="56.25">
      <c r="A79" s="9">
        <v>5</v>
      </c>
      <c r="B79" s="35" t="s">
        <v>74</v>
      </c>
      <c r="C79" s="10" t="s">
        <v>79</v>
      </c>
      <c r="D79" s="9">
        <v>2</v>
      </c>
      <c r="E79" s="12">
        <v>0</v>
      </c>
      <c r="F79" s="12">
        <f t="shared" si="9"/>
        <v>0</v>
      </c>
      <c r="G79" s="12">
        <f t="shared" si="10"/>
        <v>0</v>
      </c>
      <c r="H79" s="12">
        <f t="shared" si="11"/>
        <v>0</v>
      </c>
    </row>
    <row r="80" spans="1:8" ht="56.25">
      <c r="A80" s="9">
        <v>6</v>
      </c>
      <c r="B80" s="35" t="s">
        <v>74</v>
      </c>
      <c r="C80" s="10" t="s">
        <v>80</v>
      </c>
      <c r="D80" s="9">
        <v>2</v>
      </c>
      <c r="E80" s="12">
        <v>0</v>
      </c>
      <c r="F80" s="12">
        <f t="shared" si="9"/>
        <v>0</v>
      </c>
      <c r="G80" s="12">
        <f t="shared" si="10"/>
        <v>0</v>
      </c>
      <c r="H80" s="12">
        <f t="shared" si="11"/>
        <v>0</v>
      </c>
    </row>
    <row r="81" spans="1:8" ht="56.25">
      <c r="A81" s="9">
        <v>7</v>
      </c>
      <c r="B81" s="35" t="s">
        <v>74</v>
      </c>
      <c r="C81" s="10" t="s">
        <v>81</v>
      </c>
      <c r="D81" s="9">
        <v>13</v>
      </c>
      <c r="E81" s="12">
        <v>0</v>
      </c>
      <c r="F81" s="12">
        <f t="shared" si="9"/>
        <v>0</v>
      </c>
      <c r="G81" s="12">
        <f t="shared" si="10"/>
        <v>0</v>
      </c>
      <c r="H81" s="12">
        <f t="shared" si="11"/>
        <v>0</v>
      </c>
    </row>
    <row r="82" spans="1:8" ht="15">
      <c r="A82" s="50" t="s">
        <v>82</v>
      </c>
      <c r="B82" s="50"/>
      <c r="C82" s="51"/>
      <c r="D82" s="24">
        <f>SUM(D75:D81)</f>
        <v>36</v>
      </c>
      <c r="E82" s="25"/>
      <c r="F82" s="20">
        <f>SUM(F75:F81)</f>
        <v>0</v>
      </c>
      <c r="G82" s="20">
        <f t="shared" si="10"/>
        <v>0</v>
      </c>
      <c r="H82" s="20">
        <f t="shared" si="11"/>
        <v>0</v>
      </c>
    </row>
    <row r="84" spans="1:8" ht="15.75">
      <c r="A84" s="52" t="s">
        <v>83</v>
      </c>
      <c r="B84" s="53"/>
      <c r="C84" s="53"/>
      <c r="D84" s="53"/>
      <c r="E84" s="53"/>
      <c r="F84" s="53"/>
      <c r="G84" s="53"/>
      <c r="H84" s="53"/>
    </row>
    <row r="85" spans="1:8" ht="16.5">
      <c r="A85" s="54" t="s">
        <v>84</v>
      </c>
      <c r="B85" s="55"/>
      <c r="C85" s="56"/>
      <c r="D85" s="26" t="s">
        <v>4</v>
      </c>
      <c r="E85" s="26" t="s">
        <v>5</v>
      </c>
      <c r="F85" s="26" t="s">
        <v>6</v>
      </c>
      <c r="G85" s="26" t="s">
        <v>7</v>
      </c>
      <c r="H85" s="26" t="s">
        <v>8</v>
      </c>
    </row>
    <row r="86" spans="1:8" ht="18.75" customHeight="1">
      <c r="A86" s="39" t="s">
        <v>85</v>
      </c>
      <c r="B86" s="40"/>
      <c r="C86" s="41"/>
      <c r="D86" s="27">
        <f>D14</f>
        <v>38</v>
      </c>
      <c r="E86" s="28"/>
      <c r="F86" s="28">
        <f>F14</f>
        <v>0</v>
      </c>
      <c r="G86" s="28">
        <f>F86*24%</f>
        <v>0</v>
      </c>
      <c r="H86" s="28">
        <f aca="true" t="shared" si="12" ref="H86:H91">F86+G86</f>
        <v>0</v>
      </c>
    </row>
    <row r="87" spans="1:8" ht="23.25" customHeight="1">
      <c r="A87" s="39" t="s">
        <v>86</v>
      </c>
      <c r="B87" s="40"/>
      <c r="C87" s="41"/>
      <c r="D87" s="27">
        <f>D26</f>
        <v>1752</v>
      </c>
      <c r="E87" s="28"/>
      <c r="F87" s="28">
        <f>F26</f>
        <v>0</v>
      </c>
      <c r="G87" s="28">
        <f>F87*24%</f>
        <v>0</v>
      </c>
      <c r="H87" s="28">
        <f t="shared" si="12"/>
        <v>0</v>
      </c>
    </row>
    <row r="88" spans="1:8" ht="30" customHeight="1">
      <c r="A88" s="39" t="s">
        <v>87</v>
      </c>
      <c r="B88" s="40"/>
      <c r="C88" s="41"/>
      <c r="D88" s="27">
        <f>D32</f>
        <v>2</v>
      </c>
      <c r="E88" s="29"/>
      <c r="F88" s="28">
        <f>F32</f>
        <v>0</v>
      </c>
      <c r="G88" s="28">
        <f>F88*24%</f>
        <v>0</v>
      </c>
      <c r="H88" s="28">
        <f t="shared" si="12"/>
        <v>0</v>
      </c>
    </row>
    <row r="89" spans="1:8" ht="24.75" customHeight="1">
      <c r="A89" s="39" t="s">
        <v>88</v>
      </c>
      <c r="B89" s="40"/>
      <c r="C89" s="41"/>
      <c r="D89" s="30">
        <f>D70</f>
        <v>36</v>
      </c>
      <c r="E89" s="30"/>
      <c r="F89" s="28">
        <f>F70</f>
        <v>0</v>
      </c>
      <c r="G89" s="28">
        <f>F89*24%</f>
        <v>0</v>
      </c>
      <c r="H89" s="28">
        <f t="shared" si="12"/>
        <v>0</v>
      </c>
    </row>
    <row r="90" spans="1:8" ht="26.25" customHeight="1">
      <c r="A90" s="39" t="s">
        <v>89</v>
      </c>
      <c r="B90" s="40"/>
      <c r="C90" s="41"/>
      <c r="D90" s="30">
        <f>D82</f>
        <v>36</v>
      </c>
      <c r="E90" s="31"/>
      <c r="F90" s="28">
        <f>F82</f>
        <v>0</v>
      </c>
      <c r="G90" s="28">
        <f>F90*24%</f>
        <v>0</v>
      </c>
      <c r="H90" s="28">
        <f t="shared" si="12"/>
        <v>0</v>
      </c>
    </row>
    <row r="91" spans="1:8" ht="15">
      <c r="A91" s="42" t="s">
        <v>90</v>
      </c>
      <c r="B91" s="43"/>
      <c r="C91" s="43"/>
      <c r="D91" s="32">
        <f>SUM(D86:D90)</f>
        <v>1864</v>
      </c>
      <c r="E91" s="33"/>
      <c r="F91" s="34">
        <f>SUM(F86:F90)</f>
        <v>0</v>
      </c>
      <c r="G91" s="34">
        <f>SUM(G86:G90)</f>
        <v>0</v>
      </c>
      <c r="H91" s="34">
        <f t="shared" si="12"/>
        <v>0</v>
      </c>
    </row>
    <row r="94" spans="3:6" ht="18.75">
      <c r="C94" s="37" t="s">
        <v>93</v>
      </c>
      <c r="D94" s="38"/>
      <c r="E94" s="38"/>
      <c r="F94" s="38"/>
    </row>
  </sheetData>
  <sheetProtection/>
  <mergeCells count="31">
    <mergeCell ref="A4:H4"/>
    <mergeCell ref="A5:H5"/>
    <mergeCell ref="A14:C14"/>
    <mergeCell ref="A15:H15"/>
    <mergeCell ref="A16:H16"/>
    <mergeCell ref="A17:H17"/>
    <mergeCell ref="A18:H18"/>
    <mergeCell ref="A26:C26"/>
    <mergeCell ref="A27:H27"/>
    <mergeCell ref="A28:H28"/>
    <mergeCell ref="A29:H29"/>
    <mergeCell ref="A32:C32"/>
    <mergeCell ref="A33:H33"/>
    <mergeCell ref="A87:C87"/>
    <mergeCell ref="A88:C88"/>
    <mergeCell ref="A34:H34"/>
    <mergeCell ref="A35:H35"/>
    <mergeCell ref="A70:C70"/>
    <mergeCell ref="A71:H71"/>
    <mergeCell ref="A72:H72"/>
    <mergeCell ref="A73:H73"/>
    <mergeCell ref="C94:F94"/>
    <mergeCell ref="A89:C89"/>
    <mergeCell ref="A90:C90"/>
    <mergeCell ref="A91:C91"/>
    <mergeCell ref="A1:H1"/>
    <mergeCell ref="A2:H2"/>
    <mergeCell ref="A82:C82"/>
    <mergeCell ref="A84:H84"/>
    <mergeCell ref="A85:C85"/>
    <mergeCell ref="A86:C8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user</cp:lastModifiedBy>
  <cp:lastPrinted>2018-09-06T07:53:19Z</cp:lastPrinted>
  <dcterms:created xsi:type="dcterms:W3CDTF">2018-09-05T09:07:06Z</dcterms:created>
  <dcterms:modified xsi:type="dcterms:W3CDTF">2018-09-06T07:56:23Z</dcterms:modified>
  <cp:category/>
  <cp:version/>
  <cp:contentType/>
  <cp:contentStatus/>
</cp:coreProperties>
</file>