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0\ΜΕΛΕΤΕΣ ΠΡΟΜΗΘΕΙΕΣ 2020\ΠΡΟΜΗΘΕΙΑ ΣΗΜΑΙΩΝ\ΒΑΣΙΛΗΣ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18" i="1" l="1"/>
  <c r="J18" i="1"/>
  <c r="I18" i="1"/>
  <c r="H18" i="1"/>
  <c r="EW17" i="1"/>
  <c r="EX17" i="1" s="1"/>
  <c r="EY17" i="1" s="1"/>
  <c r="EW16" i="1"/>
  <c r="EX16" i="1" s="1"/>
  <c r="EW15" i="1"/>
  <c r="EX15" i="1" s="1"/>
  <c r="EW14" i="1"/>
  <c r="EX14" i="1" s="1"/>
  <c r="EW13" i="1"/>
  <c r="EX13" i="1" s="1"/>
  <c r="EY13" i="1" s="1"/>
  <c r="EW12" i="1"/>
  <c r="EX12" i="1" s="1"/>
  <c r="EW11" i="1"/>
  <c r="ES11" i="1"/>
  <c r="EW10" i="1"/>
  <c r="EX10" i="1" s="1"/>
  <c r="EW9" i="1"/>
  <c r="EX9" i="1" s="1"/>
  <c r="EW8" i="1"/>
  <c r="EX8" i="1" s="1"/>
  <c r="EY8" i="1" s="1"/>
  <c r="ES8" i="1"/>
  <c r="EY16" i="1" l="1"/>
  <c r="EY12" i="1"/>
  <c r="EY10" i="1"/>
  <c r="EX11" i="1"/>
  <c r="EY11" i="1" s="1"/>
  <c r="EY15" i="1"/>
  <c r="EY9" i="1"/>
  <c r="EY14" i="1"/>
  <c r="EW18" i="1"/>
  <c r="EX18" i="1" l="1"/>
  <c r="EY18" i="1" s="1"/>
</calcChain>
</file>

<file path=xl/sharedStrings.xml><?xml version="1.0" encoding="utf-8"?>
<sst xmlns="http://schemas.openxmlformats.org/spreadsheetml/2006/main" count="60" uniqueCount="44">
  <si>
    <t>Έκδ.1 αναθ.3 ημ/νία έγκρ.15/7/2011 ΟΥΠ-ΠΡΜ 020</t>
  </si>
  <si>
    <r>
      <t xml:space="preserve">Χρέωση </t>
    </r>
    <r>
      <rPr>
        <b/>
        <sz val="8"/>
        <rFont val="Calibri"/>
        <family val="2"/>
        <charset val="161"/>
      </rPr>
      <t xml:space="preserve"> Κ.Α 10-6691.001,10-6691.201,10-6691.301, 10-6691.401,10-6691.501 </t>
    </r>
    <r>
      <rPr>
        <sz val="8"/>
        <rFont val="Calibri"/>
        <family val="2"/>
        <charset val="161"/>
      </rPr>
      <t xml:space="preserve">
 με τίτλο  </t>
    </r>
    <r>
      <rPr>
        <b/>
        <sz val="8"/>
        <rFont val="Calibri"/>
        <family val="2"/>
        <charset val="161"/>
      </rPr>
      <t>« Προμήθεια ειδών σημαιοστολισμού και φωτογραφήσεων Υπηρεσιών του Δήμου.  »</t>
    </r>
    <r>
      <rPr>
        <sz val="8"/>
        <rFont val="Calibri"/>
        <family val="2"/>
        <charset val="161"/>
      </rPr>
      <t xml:space="preserve"> προϋπολογισμού 2020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</si>
  <si>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</si>
  <si>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Α/Α</t>
  </si>
  <si>
    <t>CPV</t>
  </si>
  <si>
    <t>ΚΩΔΙΚΟΣ ΕΙΔΟΥΣ</t>
  </si>
  <si>
    <t xml:space="preserve">ΑΝΑΛΥΤΙΚΗ  ΠΕΡΙΓΡΑΦΗ  ΠΡΟΜΗΘΕΙΑΣ </t>
  </si>
  <si>
    <t>ΜΟΝΑΔΑ ΜΕΤΡΗΣΗΣ</t>
  </si>
  <si>
    <t>ΠΟΣΟΤΗΤΑ ΠΡΟΜΗΘΕΙΑΣ</t>
  </si>
  <si>
    <t>Τιμή Μονάδος</t>
  </si>
  <si>
    <t>ΣΥΝΟΛΑ</t>
  </si>
  <si>
    <t>ΤΙΜΗ ΜΟΝΑΔΑΣ</t>
  </si>
  <si>
    <t xml:space="preserve">ΣΥΝΟΛΟ </t>
  </si>
  <si>
    <t>Φ.Π.Α 24%</t>
  </si>
  <si>
    <t>ΣΥΝΟΛΙΚΗ ΑΞΙΑ</t>
  </si>
  <si>
    <t>35821000-5 Σημαίες</t>
  </si>
  <si>
    <t>25.020-0003</t>
  </si>
  <si>
    <t>Σημαία Ελλάς Εξωτερικού Χώρου 120 Χ 200 cm</t>
  </si>
  <si>
    <t>Τεμάχια</t>
  </si>
  <si>
    <t>25.020-0061</t>
  </si>
  <si>
    <t>Σημαία Ελλάς Εξωτερικού Χώρου 200 Χ 300 cm</t>
  </si>
  <si>
    <t>25.020-0002</t>
  </si>
  <si>
    <t>Σημαία Δήμου Ηρακλείου Εξωτερικού Χώρου  120 Χ 200 cm</t>
  </si>
  <si>
    <t>25.020-0060</t>
  </si>
  <si>
    <t>Σημαία Δήμου Ηρακλείου  Εξωτερικού Χώρου 200 Χ 300 cm</t>
  </si>
  <si>
    <t>25.020-0068</t>
  </si>
  <si>
    <t>Σημαία Δημoτικής Αστυνομίας Ηρακλείου  Εξωτερικού Χώρου 120 Χ 200 cm.</t>
  </si>
  <si>
    <t>19721000-6 Σχοινί από συνθετικές ίνες</t>
  </si>
  <si>
    <t>25.020-0069</t>
  </si>
  <si>
    <t>Σχοινί Γενικής Χρήσης Πλεκτό Πολυεστερικό 100% 4mm</t>
  </si>
  <si>
    <t>ΜΕΤΡΟ</t>
  </si>
  <si>
    <t>35821100-6 Κοντάρια βάσεις σημαιών</t>
  </si>
  <si>
    <t>25.020-0071</t>
  </si>
  <si>
    <t xml:space="preserve">Κοντάρι μεταλλικό εξωτερικού χώρου (αλουμινίου) ύψους 2μ. και διαμέτρου 30χιλ. </t>
  </si>
  <si>
    <t>25.020-0073</t>
  </si>
  <si>
    <t>Βάση μεταλλική για κοντάρι διαμέτρου 30χιλ.</t>
  </si>
  <si>
    <t>Κοντάρι από οξιά φουρνιστή βερνικωμένη ύψους 2.30μ. και διαμέτρου 35χιλ.</t>
  </si>
  <si>
    <t>Βάση ξύλινη για κοντάρι από οξιά φουρνιστή βερνικωμένη, διαμέτρου 35εκ.</t>
  </si>
  <si>
    <t>ΣΥΝΟΛΙΚΑ ΠΟΣΑ</t>
  </si>
  <si>
    <t>ΠΡΟΫΠΟΛΟΓΙΣΜΟΣ ΠΡΟΣΦΟΡΑΣ</t>
  </si>
  <si>
    <t>Ο ΑΝΑΔΟΧΟΣ / ΠΡΟΜΗΘΕΥΤΗΣ</t>
  </si>
  <si>
    <t>25.020-0078</t>
  </si>
  <si>
    <t>25.020-0079</t>
  </si>
  <si>
    <r>
      <t xml:space="preserve">                                                                                    
     </t>
    </r>
    <r>
      <rPr>
        <sz val="8"/>
        <rFont val="Comic Sans MS"/>
        <family val="4"/>
        <charset val="161"/>
      </rPr>
      <t xml:space="preserve"> ΕΛΛΗΝΙΚΗ  ΔΗΜΟΚΡΑΤΙΑ                                                             </t>
    </r>
    <r>
      <rPr>
        <b/>
        <sz val="8"/>
        <rFont val="Comic Sans MS"/>
        <family val="4"/>
        <charset val="161"/>
      </rPr>
      <t xml:space="preserve"> ΕΡΓΟ : Προμήθεια Σημαιών για τις ανάγκες  </t>
    </r>
    <r>
      <rPr>
        <sz val="8"/>
        <rFont val="Comic Sans MS"/>
        <family val="4"/>
        <charset val="161"/>
      </rPr>
      <t xml:space="preserve">
         ΝΟΜΟΣ ΗΡΑΚΛΕΙΟΥ                                                                                    </t>
    </r>
    <r>
      <rPr>
        <b/>
        <sz val="8"/>
        <rFont val="Comic Sans MS"/>
        <family val="4"/>
        <charset val="161"/>
      </rPr>
      <t xml:space="preserve">των Υπηρεσιών του Δήμου Ηρακλείου. </t>
    </r>
    <r>
      <rPr>
        <sz val="8"/>
        <rFont val="Comic Sans MS"/>
        <family val="4"/>
        <charset val="161"/>
      </rPr>
      <t xml:space="preserve">  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    Ηράκλειο   12/02/2020                      
         E-mail : diaxirisi@heraklion.gr  </t>
    </r>
    <r>
      <rPr>
        <b/>
        <sz val="8"/>
        <rFont val="Comic Sans MS"/>
        <family val="4"/>
        <charset val="16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</si>
</sst>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;[Red]#,##0.00\ &quot;€&quot;"/>
    <numFmt numFmtId="165" formatCode="#,##0.00&quot; €&quot;;[Red]#,##0.00&quot; €&quot;"/>
    <numFmt numFmtId="166" formatCode="0.000"/>
  </numFmts>
  <fonts count="22" x14ac:knownFonts="1">
    <font>
      <sz val="11"/>
      <color theme="1"/>
      <name val="Calibri"/>
      <family val="2"/>
      <charset val="161"/>
      <scheme val="minor"/>
    </font>
    <font>
      <sz val="8"/>
      <name val="Verdana"/>
      <family val="2"/>
      <charset val="161"/>
    </font>
    <font>
      <sz val="10"/>
      <color indexed="8"/>
      <name val="Arial"/>
      <family val="2"/>
      <charset val="161"/>
    </font>
    <font>
      <b/>
      <sz val="8"/>
      <name val="Comic Sans MS"/>
      <family val="4"/>
      <charset val="161"/>
    </font>
    <font>
      <sz val="8"/>
      <name val="Comic Sans MS"/>
      <family val="4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sz val="16"/>
      <name val="Comic Sans MS"/>
      <family val="4"/>
      <charset val="161"/>
    </font>
    <font>
      <sz val="16"/>
      <name val="Comic Sans MS"/>
      <family val="4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6"/>
      <color indexed="8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</cellStyleXfs>
  <cellXfs count="70">
    <xf numFmtId="0" fontId="0" fillId="0" borderId="0" xfId="0"/>
    <xf numFmtId="0" fontId="0" fillId="0" borderId="0" xfId="0" applyAlignment="1"/>
    <xf numFmtId="0" fontId="12" fillId="3" borderId="15" xfId="5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166" fontId="12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3" borderId="7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/>
    <xf numFmtId="3" fontId="18" fillId="0" borderId="7" xfId="0" applyNumberFormat="1" applyFont="1" applyBorder="1" applyAlignment="1">
      <alignment horizontal="center" vertical="center"/>
    </xf>
    <xf numFmtId="0" fontId="17" fillId="0" borderId="7" xfId="0" applyFont="1" applyBorder="1"/>
    <xf numFmtId="166" fontId="14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5" fillId="3" borderId="15" xfId="5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1" fillId="4" borderId="13" xfId="2" applyFont="1" applyFill="1" applyBorder="1" applyAlignment="1">
      <alignment horizontal="center" vertical="center" wrapText="1"/>
    </xf>
    <xf numFmtId="0" fontId="20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12" xfId="0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center" vertical="center" wrapText="1"/>
    </xf>
    <xf numFmtId="164" fontId="20" fillId="4" borderId="15" xfId="3" applyNumberFormat="1" applyFont="1" applyFill="1" applyBorder="1" applyAlignment="1">
      <alignment horizontal="center" vertical="center" wrapText="1"/>
    </xf>
    <xf numFmtId="8" fontId="20" fillId="4" borderId="15" xfId="3" applyNumberFormat="1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3" fontId="20" fillId="4" borderId="12" xfId="1" applyNumberFormat="1" applyFont="1" applyFill="1" applyBorder="1" applyAlignment="1">
      <alignment horizontal="center" vertical="center" wrapText="1"/>
    </xf>
    <xf numFmtId="2" fontId="20" fillId="4" borderId="12" xfId="1" applyNumberFormat="1" applyFont="1" applyFill="1" applyBorder="1" applyAlignment="1">
      <alignment horizontal="center" vertical="center" wrapText="1"/>
    </xf>
    <xf numFmtId="165" fontId="20" fillId="4" borderId="13" xfId="1" applyNumberFormat="1" applyFont="1" applyFill="1" applyBorder="1" applyAlignment="1">
      <alignment horizontal="center" vertical="center" wrapText="1"/>
    </xf>
    <xf numFmtId="2" fontId="21" fillId="4" borderId="13" xfId="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</cellXfs>
  <cellStyles count="6">
    <cellStyle name="Βασικό_ΕΙΔΗ   ΚΑΘΑΡΙΟΤΗΤΑΣ      " xfId="4"/>
    <cellStyle name="Βασικό_Φύλλο1" xfId="1"/>
    <cellStyle name="Βασικό_Φύλλο1_1" xfId="3"/>
    <cellStyle name="Βασικό_Φύλλο1_ΕΙΔΗ   ΚΑΘΑΡΙΟΤΗΤΑΣ      " xfId="2"/>
    <cellStyle name="Βασικό_Φύλλο2" xfId="5"/>
    <cellStyle name="Κανονικό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632460</xdr:colOff>
      <xdr:row>7</xdr:row>
      <xdr:rowOff>0</xdr:rowOff>
    </xdr:from>
    <xdr:to>
      <xdr:col>3</xdr:col>
      <xdr:colOff>1714500</xdr:colOff>
      <xdr:row>7</xdr:row>
      <xdr:rowOff>83820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42160" y="4632960"/>
          <a:ext cx="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</xdr:row>
      <xdr:rowOff>30480</xdr:rowOff>
    </xdr:from>
    <xdr:to>
      <xdr:col>2</xdr:col>
      <xdr:colOff>137160</xdr:colOff>
      <xdr:row>1</xdr:row>
      <xdr:rowOff>449580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0980"/>
          <a:ext cx="48768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9"/>
  <sheetViews>
    <sheetView tabSelected="1" workbookViewId="0">
      <selection activeCell="FA4" sqref="FA4"/>
    </sheetView>
  </sheetViews>
  <sheetFormatPr defaultRowHeight="119.4" customHeight="1" x14ac:dyDescent="0.3"/>
  <cols>
    <col min="1" max="1" width="2.88671875" style="29" bestFit="1" customWidth="1"/>
    <col min="2" max="2" width="8.88671875" style="29" customWidth="1"/>
    <col min="3" max="3" width="8.77734375" style="29" bestFit="1" customWidth="1"/>
    <col min="4" max="4" width="34.21875" customWidth="1"/>
    <col min="5" max="5" width="8.44140625" bestFit="1" customWidth="1"/>
    <col min="6" max="6" width="11.109375" hidden="1" customWidth="1"/>
    <col min="7" max="7" width="8.88671875" hidden="1" customWidth="1"/>
    <col min="8" max="8" width="15.88671875" hidden="1" customWidth="1"/>
    <col min="9" max="150" width="0" hidden="1" customWidth="1"/>
    <col min="151" max="151" width="7.33203125" bestFit="1" customWidth="1"/>
    <col min="152" max="152" width="7" bestFit="1" customWidth="1"/>
    <col min="153" max="153" width="4.88671875" bestFit="1" customWidth="1"/>
    <col min="154" max="154" width="5.77734375" bestFit="1" customWidth="1"/>
    <col min="155" max="155" width="5.6640625" bestFit="1" customWidth="1"/>
    <col min="257" max="257" width="2.88671875" bestFit="1" customWidth="1"/>
    <col min="258" max="258" width="8.88671875" customWidth="1"/>
    <col min="259" max="259" width="8.77734375" bestFit="1" customWidth="1"/>
    <col min="260" max="260" width="25" customWidth="1"/>
    <col min="261" max="261" width="8.44140625" bestFit="1" customWidth="1"/>
    <col min="262" max="406" width="0" hidden="1" customWidth="1"/>
    <col min="407" max="407" width="9" bestFit="1" customWidth="1"/>
    <col min="408" max="408" width="7" bestFit="1" customWidth="1"/>
    <col min="409" max="409" width="6.6640625" bestFit="1" customWidth="1"/>
    <col min="410" max="410" width="7.44140625" bestFit="1" customWidth="1"/>
    <col min="411" max="411" width="7.33203125" bestFit="1" customWidth="1"/>
    <col min="513" max="513" width="2.88671875" bestFit="1" customWidth="1"/>
    <col min="514" max="514" width="8.88671875" customWidth="1"/>
    <col min="515" max="515" width="8.77734375" bestFit="1" customWidth="1"/>
    <col min="516" max="516" width="25" customWidth="1"/>
    <col min="517" max="517" width="8.44140625" bestFit="1" customWidth="1"/>
    <col min="518" max="662" width="0" hidden="1" customWidth="1"/>
    <col min="663" max="663" width="9" bestFit="1" customWidth="1"/>
    <col min="664" max="664" width="7" bestFit="1" customWidth="1"/>
    <col min="665" max="665" width="6.6640625" bestFit="1" customWidth="1"/>
    <col min="666" max="666" width="7.44140625" bestFit="1" customWidth="1"/>
    <col min="667" max="667" width="7.33203125" bestFit="1" customWidth="1"/>
    <col min="769" max="769" width="2.88671875" bestFit="1" customWidth="1"/>
    <col min="770" max="770" width="8.88671875" customWidth="1"/>
    <col min="771" max="771" width="8.77734375" bestFit="1" customWidth="1"/>
    <col min="772" max="772" width="25" customWidth="1"/>
    <col min="773" max="773" width="8.44140625" bestFit="1" customWidth="1"/>
    <col min="774" max="918" width="0" hidden="1" customWidth="1"/>
    <col min="919" max="919" width="9" bestFit="1" customWidth="1"/>
    <col min="920" max="920" width="7" bestFit="1" customWidth="1"/>
    <col min="921" max="921" width="6.6640625" bestFit="1" customWidth="1"/>
    <col min="922" max="922" width="7.44140625" bestFit="1" customWidth="1"/>
    <col min="923" max="923" width="7.33203125" bestFit="1" customWidth="1"/>
    <col min="1025" max="1025" width="2.88671875" bestFit="1" customWidth="1"/>
    <col min="1026" max="1026" width="8.88671875" customWidth="1"/>
    <col min="1027" max="1027" width="8.77734375" bestFit="1" customWidth="1"/>
    <col min="1028" max="1028" width="25" customWidth="1"/>
    <col min="1029" max="1029" width="8.44140625" bestFit="1" customWidth="1"/>
    <col min="1030" max="1174" width="0" hidden="1" customWidth="1"/>
    <col min="1175" max="1175" width="9" bestFit="1" customWidth="1"/>
    <col min="1176" max="1176" width="7" bestFit="1" customWidth="1"/>
    <col min="1177" max="1177" width="6.6640625" bestFit="1" customWidth="1"/>
    <col min="1178" max="1178" width="7.44140625" bestFit="1" customWidth="1"/>
    <col min="1179" max="1179" width="7.33203125" bestFit="1" customWidth="1"/>
    <col min="1281" max="1281" width="2.88671875" bestFit="1" customWidth="1"/>
    <col min="1282" max="1282" width="8.88671875" customWidth="1"/>
    <col min="1283" max="1283" width="8.77734375" bestFit="1" customWidth="1"/>
    <col min="1284" max="1284" width="25" customWidth="1"/>
    <col min="1285" max="1285" width="8.44140625" bestFit="1" customWidth="1"/>
    <col min="1286" max="1430" width="0" hidden="1" customWidth="1"/>
    <col min="1431" max="1431" width="9" bestFit="1" customWidth="1"/>
    <col min="1432" max="1432" width="7" bestFit="1" customWidth="1"/>
    <col min="1433" max="1433" width="6.6640625" bestFit="1" customWidth="1"/>
    <col min="1434" max="1434" width="7.44140625" bestFit="1" customWidth="1"/>
    <col min="1435" max="1435" width="7.33203125" bestFit="1" customWidth="1"/>
    <col min="1537" max="1537" width="2.88671875" bestFit="1" customWidth="1"/>
    <col min="1538" max="1538" width="8.88671875" customWidth="1"/>
    <col min="1539" max="1539" width="8.77734375" bestFit="1" customWidth="1"/>
    <col min="1540" max="1540" width="25" customWidth="1"/>
    <col min="1541" max="1541" width="8.44140625" bestFit="1" customWidth="1"/>
    <col min="1542" max="1686" width="0" hidden="1" customWidth="1"/>
    <col min="1687" max="1687" width="9" bestFit="1" customWidth="1"/>
    <col min="1688" max="1688" width="7" bestFit="1" customWidth="1"/>
    <col min="1689" max="1689" width="6.6640625" bestFit="1" customWidth="1"/>
    <col min="1690" max="1690" width="7.44140625" bestFit="1" customWidth="1"/>
    <col min="1691" max="1691" width="7.33203125" bestFit="1" customWidth="1"/>
    <col min="1793" max="1793" width="2.88671875" bestFit="1" customWidth="1"/>
    <col min="1794" max="1794" width="8.88671875" customWidth="1"/>
    <col min="1795" max="1795" width="8.77734375" bestFit="1" customWidth="1"/>
    <col min="1796" max="1796" width="25" customWidth="1"/>
    <col min="1797" max="1797" width="8.44140625" bestFit="1" customWidth="1"/>
    <col min="1798" max="1942" width="0" hidden="1" customWidth="1"/>
    <col min="1943" max="1943" width="9" bestFit="1" customWidth="1"/>
    <col min="1944" max="1944" width="7" bestFit="1" customWidth="1"/>
    <col min="1945" max="1945" width="6.6640625" bestFit="1" customWidth="1"/>
    <col min="1946" max="1946" width="7.44140625" bestFit="1" customWidth="1"/>
    <col min="1947" max="1947" width="7.33203125" bestFit="1" customWidth="1"/>
    <col min="2049" max="2049" width="2.88671875" bestFit="1" customWidth="1"/>
    <col min="2050" max="2050" width="8.88671875" customWidth="1"/>
    <col min="2051" max="2051" width="8.77734375" bestFit="1" customWidth="1"/>
    <col min="2052" max="2052" width="25" customWidth="1"/>
    <col min="2053" max="2053" width="8.44140625" bestFit="1" customWidth="1"/>
    <col min="2054" max="2198" width="0" hidden="1" customWidth="1"/>
    <col min="2199" max="2199" width="9" bestFit="1" customWidth="1"/>
    <col min="2200" max="2200" width="7" bestFit="1" customWidth="1"/>
    <col min="2201" max="2201" width="6.6640625" bestFit="1" customWidth="1"/>
    <col min="2202" max="2202" width="7.44140625" bestFit="1" customWidth="1"/>
    <col min="2203" max="2203" width="7.33203125" bestFit="1" customWidth="1"/>
    <col min="2305" max="2305" width="2.88671875" bestFit="1" customWidth="1"/>
    <col min="2306" max="2306" width="8.88671875" customWidth="1"/>
    <col min="2307" max="2307" width="8.77734375" bestFit="1" customWidth="1"/>
    <col min="2308" max="2308" width="25" customWidth="1"/>
    <col min="2309" max="2309" width="8.44140625" bestFit="1" customWidth="1"/>
    <col min="2310" max="2454" width="0" hidden="1" customWidth="1"/>
    <col min="2455" max="2455" width="9" bestFit="1" customWidth="1"/>
    <col min="2456" max="2456" width="7" bestFit="1" customWidth="1"/>
    <col min="2457" max="2457" width="6.6640625" bestFit="1" customWidth="1"/>
    <col min="2458" max="2458" width="7.44140625" bestFit="1" customWidth="1"/>
    <col min="2459" max="2459" width="7.33203125" bestFit="1" customWidth="1"/>
    <col min="2561" max="2561" width="2.88671875" bestFit="1" customWidth="1"/>
    <col min="2562" max="2562" width="8.88671875" customWidth="1"/>
    <col min="2563" max="2563" width="8.77734375" bestFit="1" customWidth="1"/>
    <col min="2564" max="2564" width="25" customWidth="1"/>
    <col min="2565" max="2565" width="8.44140625" bestFit="1" customWidth="1"/>
    <col min="2566" max="2710" width="0" hidden="1" customWidth="1"/>
    <col min="2711" max="2711" width="9" bestFit="1" customWidth="1"/>
    <col min="2712" max="2712" width="7" bestFit="1" customWidth="1"/>
    <col min="2713" max="2713" width="6.6640625" bestFit="1" customWidth="1"/>
    <col min="2714" max="2714" width="7.44140625" bestFit="1" customWidth="1"/>
    <col min="2715" max="2715" width="7.33203125" bestFit="1" customWidth="1"/>
    <col min="2817" max="2817" width="2.88671875" bestFit="1" customWidth="1"/>
    <col min="2818" max="2818" width="8.88671875" customWidth="1"/>
    <col min="2819" max="2819" width="8.77734375" bestFit="1" customWidth="1"/>
    <col min="2820" max="2820" width="25" customWidth="1"/>
    <col min="2821" max="2821" width="8.44140625" bestFit="1" customWidth="1"/>
    <col min="2822" max="2966" width="0" hidden="1" customWidth="1"/>
    <col min="2967" max="2967" width="9" bestFit="1" customWidth="1"/>
    <col min="2968" max="2968" width="7" bestFit="1" customWidth="1"/>
    <col min="2969" max="2969" width="6.6640625" bestFit="1" customWidth="1"/>
    <col min="2970" max="2970" width="7.44140625" bestFit="1" customWidth="1"/>
    <col min="2971" max="2971" width="7.33203125" bestFit="1" customWidth="1"/>
    <col min="3073" max="3073" width="2.88671875" bestFit="1" customWidth="1"/>
    <col min="3074" max="3074" width="8.88671875" customWidth="1"/>
    <col min="3075" max="3075" width="8.77734375" bestFit="1" customWidth="1"/>
    <col min="3076" max="3076" width="25" customWidth="1"/>
    <col min="3077" max="3077" width="8.44140625" bestFit="1" customWidth="1"/>
    <col min="3078" max="3222" width="0" hidden="1" customWidth="1"/>
    <col min="3223" max="3223" width="9" bestFit="1" customWidth="1"/>
    <col min="3224" max="3224" width="7" bestFit="1" customWidth="1"/>
    <col min="3225" max="3225" width="6.6640625" bestFit="1" customWidth="1"/>
    <col min="3226" max="3226" width="7.44140625" bestFit="1" customWidth="1"/>
    <col min="3227" max="3227" width="7.33203125" bestFit="1" customWidth="1"/>
    <col min="3329" max="3329" width="2.88671875" bestFit="1" customWidth="1"/>
    <col min="3330" max="3330" width="8.88671875" customWidth="1"/>
    <col min="3331" max="3331" width="8.77734375" bestFit="1" customWidth="1"/>
    <col min="3332" max="3332" width="25" customWidth="1"/>
    <col min="3333" max="3333" width="8.44140625" bestFit="1" customWidth="1"/>
    <col min="3334" max="3478" width="0" hidden="1" customWidth="1"/>
    <col min="3479" max="3479" width="9" bestFit="1" customWidth="1"/>
    <col min="3480" max="3480" width="7" bestFit="1" customWidth="1"/>
    <col min="3481" max="3481" width="6.6640625" bestFit="1" customWidth="1"/>
    <col min="3482" max="3482" width="7.44140625" bestFit="1" customWidth="1"/>
    <col min="3483" max="3483" width="7.33203125" bestFit="1" customWidth="1"/>
    <col min="3585" max="3585" width="2.88671875" bestFit="1" customWidth="1"/>
    <col min="3586" max="3586" width="8.88671875" customWidth="1"/>
    <col min="3587" max="3587" width="8.77734375" bestFit="1" customWidth="1"/>
    <col min="3588" max="3588" width="25" customWidth="1"/>
    <col min="3589" max="3589" width="8.44140625" bestFit="1" customWidth="1"/>
    <col min="3590" max="3734" width="0" hidden="1" customWidth="1"/>
    <col min="3735" max="3735" width="9" bestFit="1" customWidth="1"/>
    <col min="3736" max="3736" width="7" bestFit="1" customWidth="1"/>
    <col min="3737" max="3737" width="6.6640625" bestFit="1" customWidth="1"/>
    <col min="3738" max="3738" width="7.44140625" bestFit="1" customWidth="1"/>
    <col min="3739" max="3739" width="7.33203125" bestFit="1" customWidth="1"/>
    <col min="3841" max="3841" width="2.88671875" bestFit="1" customWidth="1"/>
    <col min="3842" max="3842" width="8.88671875" customWidth="1"/>
    <col min="3843" max="3843" width="8.77734375" bestFit="1" customWidth="1"/>
    <col min="3844" max="3844" width="25" customWidth="1"/>
    <col min="3845" max="3845" width="8.44140625" bestFit="1" customWidth="1"/>
    <col min="3846" max="3990" width="0" hidden="1" customWidth="1"/>
    <col min="3991" max="3991" width="9" bestFit="1" customWidth="1"/>
    <col min="3992" max="3992" width="7" bestFit="1" customWidth="1"/>
    <col min="3993" max="3993" width="6.6640625" bestFit="1" customWidth="1"/>
    <col min="3994" max="3994" width="7.44140625" bestFit="1" customWidth="1"/>
    <col min="3995" max="3995" width="7.33203125" bestFit="1" customWidth="1"/>
    <col min="4097" max="4097" width="2.88671875" bestFit="1" customWidth="1"/>
    <col min="4098" max="4098" width="8.88671875" customWidth="1"/>
    <col min="4099" max="4099" width="8.77734375" bestFit="1" customWidth="1"/>
    <col min="4100" max="4100" width="25" customWidth="1"/>
    <col min="4101" max="4101" width="8.44140625" bestFit="1" customWidth="1"/>
    <col min="4102" max="4246" width="0" hidden="1" customWidth="1"/>
    <col min="4247" max="4247" width="9" bestFit="1" customWidth="1"/>
    <col min="4248" max="4248" width="7" bestFit="1" customWidth="1"/>
    <col min="4249" max="4249" width="6.6640625" bestFit="1" customWidth="1"/>
    <col min="4250" max="4250" width="7.44140625" bestFit="1" customWidth="1"/>
    <col min="4251" max="4251" width="7.33203125" bestFit="1" customWidth="1"/>
    <col min="4353" max="4353" width="2.88671875" bestFit="1" customWidth="1"/>
    <col min="4354" max="4354" width="8.88671875" customWidth="1"/>
    <col min="4355" max="4355" width="8.77734375" bestFit="1" customWidth="1"/>
    <col min="4356" max="4356" width="25" customWidth="1"/>
    <col min="4357" max="4357" width="8.44140625" bestFit="1" customWidth="1"/>
    <col min="4358" max="4502" width="0" hidden="1" customWidth="1"/>
    <col min="4503" max="4503" width="9" bestFit="1" customWidth="1"/>
    <col min="4504" max="4504" width="7" bestFit="1" customWidth="1"/>
    <col min="4505" max="4505" width="6.6640625" bestFit="1" customWidth="1"/>
    <col min="4506" max="4506" width="7.44140625" bestFit="1" customWidth="1"/>
    <col min="4507" max="4507" width="7.33203125" bestFit="1" customWidth="1"/>
    <col min="4609" max="4609" width="2.88671875" bestFit="1" customWidth="1"/>
    <col min="4610" max="4610" width="8.88671875" customWidth="1"/>
    <col min="4611" max="4611" width="8.77734375" bestFit="1" customWidth="1"/>
    <col min="4612" max="4612" width="25" customWidth="1"/>
    <col min="4613" max="4613" width="8.44140625" bestFit="1" customWidth="1"/>
    <col min="4614" max="4758" width="0" hidden="1" customWidth="1"/>
    <col min="4759" max="4759" width="9" bestFit="1" customWidth="1"/>
    <col min="4760" max="4760" width="7" bestFit="1" customWidth="1"/>
    <col min="4761" max="4761" width="6.6640625" bestFit="1" customWidth="1"/>
    <col min="4762" max="4762" width="7.44140625" bestFit="1" customWidth="1"/>
    <col min="4763" max="4763" width="7.33203125" bestFit="1" customWidth="1"/>
    <col min="4865" max="4865" width="2.88671875" bestFit="1" customWidth="1"/>
    <col min="4866" max="4866" width="8.88671875" customWidth="1"/>
    <col min="4867" max="4867" width="8.77734375" bestFit="1" customWidth="1"/>
    <col min="4868" max="4868" width="25" customWidth="1"/>
    <col min="4869" max="4869" width="8.44140625" bestFit="1" customWidth="1"/>
    <col min="4870" max="5014" width="0" hidden="1" customWidth="1"/>
    <col min="5015" max="5015" width="9" bestFit="1" customWidth="1"/>
    <col min="5016" max="5016" width="7" bestFit="1" customWidth="1"/>
    <col min="5017" max="5017" width="6.6640625" bestFit="1" customWidth="1"/>
    <col min="5018" max="5018" width="7.44140625" bestFit="1" customWidth="1"/>
    <col min="5019" max="5019" width="7.33203125" bestFit="1" customWidth="1"/>
    <col min="5121" max="5121" width="2.88671875" bestFit="1" customWidth="1"/>
    <col min="5122" max="5122" width="8.88671875" customWidth="1"/>
    <col min="5123" max="5123" width="8.77734375" bestFit="1" customWidth="1"/>
    <col min="5124" max="5124" width="25" customWidth="1"/>
    <col min="5125" max="5125" width="8.44140625" bestFit="1" customWidth="1"/>
    <col min="5126" max="5270" width="0" hidden="1" customWidth="1"/>
    <col min="5271" max="5271" width="9" bestFit="1" customWidth="1"/>
    <col min="5272" max="5272" width="7" bestFit="1" customWidth="1"/>
    <col min="5273" max="5273" width="6.6640625" bestFit="1" customWidth="1"/>
    <col min="5274" max="5274" width="7.44140625" bestFit="1" customWidth="1"/>
    <col min="5275" max="5275" width="7.33203125" bestFit="1" customWidth="1"/>
    <col min="5377" max="5377" width="2.88671875" bestFit="1" customWidth="1"/>
    <col min="5378" max="5378" width="8.88671875" customWidth="1"/>
    <col min="5379" max="5379" width="8.77734375" bestFit="1" customWidth="1"/>
    <col min="5380" max="5380" width="25" customWidth="1"/>
    <col min="5381" max="5381" width="8.44140625" bestFit="1" customWidth="1"/>
    <col min="5382" max="5526" width="0" hidden="1" customWidth="1"/>
    <col min="5527" max="5527" width="9" bestFit="1" customWidth="1"/>
    <col min="5528" max="5528" width="7" bestFit="1" customWidth="1"/>
    <col min="5529" max="5529" width="6.6640625" bestFit="1" customWidth="1"/>
    <col min="5530" max="5530" width="7.44140625" bestFit="1" customWidth="1"/>
    <col min="5531" max="5531" width="7.33203125" bestFit="1" customWidth="1"/>
    <col min="5633" max="5633" width="2.88671875" bestFit="1" customWidth="1"/>
    <col min="5634" max="5634" width="8.88671875" customWidth="1"/>
    <col min="5635" max="5635" width="8.77734375" bestFit="1" customWidth="1"/>
    <col min="5636" max="5636" width="25" customWidth="1"/>
    <col min="5637" max="5637" width="8.44140625" bestFit="1" customWidth="1"/>
    <col min="5638" max="5782" width="0" hidden="1" customWidth="1"/>
    <col min="5783" max="5783" width="9" bestFit="1" customWidth="1"/>
    <col min="5784" max="5784" width="7" bestFit="1" customWidth="1"/>
    <col min="5785" max="5785" width="6.6640625" bestFit="1" customWidth="1"/>
    <col min="5786" max="5786" width="7.44140625" bestFit="1" customWidth="1"/>
    <col min="5787" max="5787" width="7.33203125" bestFit="1" customWidth="1"/>
    <col min="5889" max="5889" width="2.88671875" bestFit="1" customWidth="1"/>
    <col min="5890" max="5890" width="8.88671875" customWidth="1"/>
    <col min="5891" max="5891" width="8.77734375" bestFit="1" customWidth="1"/>
    <col min="5892" max="5892" width="25" customWidth="1"/>
    <col min="5893" max="5893" width="8.44140625" bestFit="1" customWidth="1"/>
    <col min="5894" max="6038" width="0" hidden="1" customWidth="1"/>
    <col min="6039" max="6039" width="9" bestFit="1" customWidth="1"/>
    <col min="6040" max="6040" width="7" bestFit="1" customWidth="1"/>
    <col min="6041" max="6041" width="6.6640625" bestFit="1" customWidth="1"/>
    <col min="6042" max="6042" width="7.44140625" bestFit="1" customWidth="1"/>
    <col min="6043" max="6043" width="7.33203125" bestFit="1" customWidth="1"/>
    <col min="6145" max="6145" width="2.88671875" bestFit="1" customWidth="1"/>
    <col min="6146" max="6146" width="8.88671875" customWidth="1"/>
    <col min="6147" max="6147" width="8.77734375" bestFit="1" customWidth="1"/>
    <col min="6148" max="6148" width="25" customWidth="1"/>
    <col min="6149" max="6149" width="8.44140625" bestFit="1" customWidth="1"/>
    <col min="6150" max="6294" width="0" hidden="1" customWidth="1"/>
    <col min="6295" max="6295" width="9" bestFit="1" customWidth="1"/>
    <col min="6296" max="6296" width="7" bestFit="1" customWidth="1"/>
    <col min="6297" max="6297" width="6.6640625" bestFit="1" customWidth="1"/>
    <col min="6298" max="6298" width="7.44140625" bestFit="1" customWidth="1"/>
    <col min="6299" max="6299" width="7.33203125" bestFit="1" customWidth="1"/>
    <col min="6401" max="6401" width="2.88671875" bestFit="1" customWidth="1"/>
    <col min="6402" max="6402" width="8.88671875" customWidth="1"/>
    <col min="6403" max="6403" width="8.77734375" bestFit="1" customWidth="1"/>
    <col min="6404" max="6404" width="25" customWidth="1"/>
    <col min="6405" max="6405" width="8.44140625" bestFit="1" customWidth="1"/>
    <col min="6406" max="6550" width="0" hidden="1" customWidth="1"/>
    <col min="6551" max="6551" width="9" bestFit="1" customWidth="1"/>
    <col min="6552" max="6552" width="7" bestFit="1" customWidth="1"/>
    <col min="6553" max="6553" width="6.6640625" bestFit="1" customWidth="1"/>
    <col min="6554" max="6554" width="7.44140625" bestFit="1" customWidth="1"/>
    <col min="6555" max="6555" width="7.33203125" bestFit="1" customWidth="1"/>
    <col min="6657" max="6657" width="2.88671875" bestFit="1" customWidth="1"/>
    <col min="6658" max="6658" width="8.88671875" customWidth="1"/>
    <col min="6659" max="6659" width="8.77734375" bestFit="1" customWidth="1"/>
    <col min="6660" max="6660" width="25" customWidth="1"/>
    <col min="6661" max="6661" width="8.44140625" bestFit="1" customWidth="1"/>
    <col min="6662" max="6806" width="0" hidden="1" customWidth="1"/>
    <col min="6807" max="6807" width="9" bestFit="1" customWidth="1"/>
    <col min="6808" max="6808" width="7" bestFit="1" customWidth="1"/>
    <col min="6809" max="6809" width="6.6640625" bestFit="1" customWidth="1"/>
    <col min="6810" max="6810" width="7.44140625" bestFit="1" customWidth="1"/>
    <col min="6811" max="6811" width="7.33203125" bestFit="1" customWidth="1"/>
    <col min="6913" max="6913" width="2.88671875" bestFit="1" customWidth="1"/>
    <col min="6914" max="6914" width="8.88671875" customWidth="1"/>
    <col min="6915" max="6915" width="8.77734375" bestFit="1" customWidth="1"/>
    <col min="6916" max="6916" width="25" customWidth="1"/>
    <col min="6917" max="6917" width="8.44140625" bestFit="1" customWidth="1"/>
    <col min="6918" max="7062" width="0" hidden="1" customWidth="1"/>
    <col min="7063" max="7063" width="9" bestFit="1" customWidth="1"/>
    <col min="7064" max="7064" width="7" bestFit="1" customWidth="1"/>
    <col min="7065" max="7065" width="6.6640625" bestFit="1" customWidth="1"/>
    <col min="7066" max="7066" width="7.44140625" bestFit="1" customWidth="1"/>
    <col min="7067" max="7067" width="7.33203125" bestFit="1" customWidth="1"/>
    <col min="7169" max="7169" width="2.88671875" bestFit="1" customWidth="1"/>
    <col min="7170" max="7170" width="8.88671875" customWidth="1"/>
    <col min="7171" max="7171" width="8.77734375" bestFit="1" customWidth="1"/>
    <col min="7172" max="7172" width="25" customWidth="1"/>
    <col min="7173" max="7173" width="8.44140625" bestFit="1" customWidth="1"/>
    <col min="7174" max="7318" width="0" hidden="1" customWidth="1"/>
    <col min="7319" max="7319" width="9" bestFit="1" customWidth="1"/>
    <col min="7320" max="7320" width="7" bestFit="1" customWidth="1"/>
    <col min="7321" max="7321" width="6.6640625" bestFit="1" customWidth="1"/>
    <col min="7322" max="7322" width="7.44140625" bestFit="1" customWidth="1"/>
    <col min="7323" max="7323" width="7.33203125" bestFit="1" customWidth="1"/>
    <col min="7425" max="7425" width="2.88671875" bestFit="1" customWidth="1"/>
    <col min="7426" max="7426" width="8.88671875" customWidth="1"/>
    <col min="7427" max="7427" width="8.77734375" bestFit="1" customWidth="1"/>
    <col min="7428" max="7428" width="25" customWidth="1"/>
    <col min="7429" max="7429" width="8.44140625" bestFit="1" customWidth="1"/>
    <col min="7430" max="7574" width="0" hidden="1" customWidth="1"/>
    <col min="7575" max="7575" width="9" bestFit="1" customWidth="1"/>
    <col min="7576" max="7576" width="7" bestFit="1" customWidth="1"/>
    <col min="7577" max="7577" width="6.6640625" bestFit="1" customWidth="1"/>
    <col min="7578" max="7578" width="7.44140625" bestFit="1" customWidth="1"/>
    <col min="7579" max="7579" width="7.33203125" bestFit="1" customWidth="1"/>
    <col min="7681" max="7681" width="2.88671875" bestFit="1" customWidth="1"/>
    <col min="7682" max="7682" width="8.88671875" customWidth="1"/>
    <col min="7683" max="7683" width="8.77734375" bestFit="1" customWidth="1"/>
    <col min="7684" max="7684" width="25" customWidth="1"/>
    <col min="7685" max="7685" width="8.44140625" bestFit="1" customWidth="1"/>
    <col min="7686" max="7830" width="0" hidden="1" customWidth="1"/>
    <col min="7831" max="7831" width="9" bestFit="1" customWidth="1"/>
    <col min="7832" max="7832" width="7" bestFit="1" customWidth="1"/>
    <col min="7833" max="7833" width="6.6640625" bestFit="1" customWidth="1"/>
    <col min="7834" max="7834" width="7.44140625" bestFit="1" customWidth="1"/>
    <col min="7835" max="7835" width="7.33203125" bestFit="1" customWidth="1"/>
    <col min="7937" max="7937" width="2.88671875" bestFit="1" customWidth="1"/>
    <col min="7938" max="7938" width="8.88671875" customWidth="1"/>
    <col min="7939" max="7939" width="8.77734375" bestFit="1" customWidth="1"/>
    <col min="7940" max="7940" width="25" customWidth="1"/>
    <col min="7941" max="7941" width="8.44140625" bestFit="1" customWidth="1"/>
    <col min="7942" max="8086" width="0" hidden="1" customWidth="1"/>
    <col min="8087" max="8087" width="9" bestFit="1" customWidth="1"/>
    <col min="8088" max="8088" width="7" bestFit="1" customWidth="1"/>
    <col min="8089" max="8089" width="6.6640625" bestFit="1" customWidth="1"/>
    <col min="8090" max="8090" width="7.44140625" bestFit="1" customWidth="1"/>
    <col min="8091" max="8091" width="7.33203125" bestFit="1" customWidth="1"/>
    <col min="8193" max="8193" width="2.88671875" bestFit="1" customWidth="1"/>
    <col min="8194" max="8194" width="8.88671875" customWidth="1"/>
    <col min="8195" max="8195" width="8.77734375" bestFit="1" customWidth="1"/>
    <col min="8196" max="8196" width="25" customWidth="1"/>
    <col min="8197" max="8197" width="8.44140625" bestFit="1" customWidth="1"/>
    <col min="8198" max="8342" width="0" hidden="1" customWidth="1"/>
    <col min="8343" max="8343" width="9" bestFit="1" customWidth="1"/>
    <col min="8344" max="8344" width="7" bestFit="1" customWidth="1"/>
    <col min="8345" max="8345" width="6.6640625" bestFit="1" customWidth="1"/>
    <col min="8346" max="8346" width="7.44140625" bestFit="1" customWidth="1"/>
    <col min="8347" max="8347" width="7.33203125" bestFit="1" customWidth="1"/>
    <col min="8449" max="8449" width="2.88671875" bestFit="1" customWidth="1"/>
    <col min="8450" max="8450" width="8.88671875" customWidth="1"/>
    <col min="8451" max="8451" width="8.77734375" bestFit="1" customWidth="1"/>
    <col min="8452" max="8452" width="25" customWidth="1"/>
    <col min="8453" max="8453" width="8.44140625" bestFit="1" customWidth="1"/>
    <col min="8454" max="8598" width="0" hidden="1" customWidth="1"/>
    <col min="8599" max="8599" width="9" bestFit="1" customWidth="1"/>
    <col min="8600" max="8600" width="7" bestFit="1" customWidth="1"/>
    <col min="8601" max="8601" width="6.6640625" bestFit="1" customWidth="1"/>
    <col min="8602" max="8602" width="7.44140625" bestFit="1" customWidth="1"/>
    <col min="8603" max="8603" width="7.33203125" bestFit="1" customWidth="1"/>
    <col min="8705" max="8705" width="2.88671875" bestFit="1" customWidth="1"/>
    <col min="8706" max="8706" width="8.88671875" customWidth="1"/>
    <col min="8707" max="8707" width="8.77734375" bestFit="1" customWidth="1"/>
    <col min="8708" max="8708" width="25" customWidth="1"/>
    <col min="8709" max="8709" width="8.44140625" bestFit="1" customWidth="1"/>
    <col min="8710" max="8854" width="0" hidden="1" customWidth="1"/>
    <col min="8855" max="8855" width="9" bestFit="1" customWidth="1"/>
    <col min="8856" max="8856" width="7" bestFit="1" customWidth="1"/>
    <col min="8857" max="8857" width="6.6640625" bestFit="1" customWidth="1"/>
    <col min="8858" max="8858" width="7.44140625" bestFit="1" customWidth="1"/>
    <col min="8859" max="8859" width="7.33203125" bestFit="1" customWidth="1"/>
    <col min="8961" max="8961" width="2.88671875" bestFit="1" customWidth="1"/>
    <col min="8962" max="8962" width="8.88671875" customWidth="1"/>
    <col min="8963" max="8963" width="8.77734375" bestFit="1" customWidth="1"/>
    <col min="8964" max="8964" width="25" customWidth="1"/>
    <col min="8965" max="8965" width="8.44140625" bestFit="1" customWidth="1"/>
    <col min="8966" max="9110" width="0" hidden="1" customWidth="1"/>
    <col min="9111" max="9111" width="9" bestFit="1" customWidth="1"/>
    <col min="9112" max="9112" width="7" bestFit="1" customWidth="1"/>
    <col min="9113" max="9113" width="6.6640625" bestFit="1" customWidth="1"/>
    <col min="9114" max="9114" width="7.44140625" bestFit="1" customWidth="1"/>
    <col min="9115" max="9115" width="7.33203125" bestFit="1" customWidth="1"/>
    <col min="9217" max="9217" width="2.88671875" bestFit="1" customWidth="1"/>
    <col min="9218" max="9218" width="8.88671875" customWidth="1"/>
    <col min="9219" max="9219" width="8.77734375" bestFit="1" customWidth="1"/>
    <col min="9220" max="9220" width="25" customWidth="1"/>
    <col min="9221" max="9221" width="8.44140625" bestFit="1" customWidth="1"/>
    <col min="9222" max="9366" width="0" hidden="1" customWidth="1"/>
    <col min="9367" max="9367" width="9" bestFit="1" customWidth="1"/>
    <col min="9368" max="9368" width="7" bestFit="1" customWidth="1"/>
    <col min="9369" max="9369" width="6.6640625" bestFit="1" customWidth="1"/>
    <col min="9370" max="9370" width="7.44140625" bestFit="1" customWidth="1"/>
    <col min="9371" max="9371" width="7.33203125" bestFit="1" customWidth="1"/>
    <col min="9473" max="9473" width="2.88671875" bestFit="1" customWidth="1"/>
    <col min="9474" max="9474" width="8.88671875" customWidth="1"/>
    <col min="9475" max="9475" width="8.77734375" bestFit="1" customWidth="1"/>
    <col min="9476" max="9476" width="25" customWidth="1"/>
    <col min="9477" max="9477" width="8.44140625" bestFit="1" customWidth="1"/>
    <col min="9478" max="9622" width="0" hidden="1" customWidth="1"/>
    <col min="9623" max="9623" width="9" bestFit="1" customWidth="1"/>
    <col min="9624" max="9624" width="7" bestFit="1" customWidth="1"/>
    <col min="9625" max="9625" width="6.6640625" bestFit="1" customWidth="1"/>
    <col min="9626" max="9626" width="7.44140625" bestFit="1" customWidth="1"/>
    <col min="9627" max="9627" width="7.33203125" bestFit="1" customWidth="1"/>
    <col min="9729" max="9729" width="2.88671875" bestFit="1" customWidth="1"/>
    <col min="9730" max="9730" width="8.88671875" customWidth="1"/>
    <col min="9731" max="9731" width="8.77734375" bestFit="1" customWidth="1"/>
    <col min="9732" max="9732" width="25" customWidth="1"/>
    <col min="9733" max="9733" width="8.44140625" bestFit="1" customWidth="1"/>
    <col min="9734" max="9878" width="0" hidden="1" customWidth="1"/>
    <col min="9879" max="9879" width="9" bestFit="1" customWidth="1"/>
    <col min="9880" max="9880" width="7" bestFit="1" customWidth="1"/>
    <col min="9881" max="9881" width="6.6640625" bestFit="1" customWidth="1"/>
    <col min="9882" max="9882" width="7.44140625" bestFit="1" customWidth="1"/>
    <col min="9883" max="9883" width="7.33203125" bestFit="1" customWidth="1"/>
    <col min="9985" max="9985" width="2.88671875" bestFit="1" customWidth="1"/>
    <col min="9986" max="9986" width="8.88671875" customWidth="1"/>
    <col min="9987" max="9987" width="8.77734375" bestFit="1" customWidth="1"/>
    <col min="9988" max="9988" width="25" customWidth="1"/>
    <col min="9989" max="9989" width="8.44140625" bestFit="1" customWidth="1"/>
    <col min="9990" max="10134" width="0" hidden="1" customWidth="1"/>
    <col min="10135" max="10135" width="9" bestFit="1" customWidth="1"/>
    <col min="10136" max="10136" width="7" bestFit="1" customWidth="1"/>
    <col min="10137" max="10137" width="6.6640625" bestFit="1" customWidth="1"/>
    <col min="10138" max="10138" width="7.44140625" bestFit="1" customWidth="1"/>
    <col min="10139" max="10139" width="7.33203125" bestFit="1" customWidth="1"/>
    <col min="10241" max="10241" width="2.88671875" bestFit="1" customWidth="1"/>
    <col min="10242" max="10242" width="8.88671875" customWidth="1"/>
    <col min="10243" max="10243" width="8.77734375" bestFit="1" customWidth="1"/>
    <col min="10244" max="10244" width="25" customWidth="1"/>
    <col min="10245" max="10245" width="8.44140625" bestFit="1" customWidth="1"/>
    <col min="10246" max="10390" width="0" hidden="1" customWidth="1"/>
    <col min="10391" max="10391" width="9" bestFit="1" customWidth="1"/>
    <col min="10392" max="10392" width="7" bestFit="1" customWidth="1"/>
    <col min="10393" max="10393" width="6.6640625" bestFit="1" customWidth="1"/>
    <col min="10394" max="10394" width="7.44140625" bestFit="1" customWidth="1"/>
    <col min="10395" max="10395" width="7.33203125" bestFit="1" customWidth="1"/>
    <col min="10497" max="10497" width="2.88671875" bestFit="1" customWidth="1"/>
    <col min="10498" max="10498" width="8.88671875" customWidth="1"/>
    <col min="10499" max="10499" width="8.77734375" bestFit="1" customWidth="1"/>
    <col min="10500" max="10500" width="25" customWidth="1"/>
    <col min="10501" max="10501" width="8.44140625" bestFit="1" customWidth="1"/>
    <col min="10502" max="10646" width="0" hidden="1" customWidth="1"/>
    <col min="10647" max="10647" width="9" bestFit="1" customWidth="1"/>
    <col min="10648" max="10648" width="7" bestFit="1" customWidth="1"/>
    <col min="10649" max="10649" width="6.6640625" bestFit="1" customWidth="1"/>
    <col min="10650" max="10650" width="7.44140625" bestFit="1" customWidth="1"/>
    <col min="10651" max="10651" width="7.33203125" bestFit="1" customWidth="1"/>
    <col min="10753" max="10753" width="2.88671875" bestFit="1" customWidth="1"/>
    <col min="10754" max="10754" width="8.88671875" customWidth="1"/>
    <col min="10755" max="10755" width="8.77734375" bestFit="1" customWidth="1"/>
    <col min="10756" max="10756" width="25" customWidth="1"/>
    <col min="10757" max="10757" width="8.44140625" bestFit="1" customWidth="1"/>
    <col min="10758" max="10902" width="0" hidden="1" customWidth="1"/>
    <col min="10903" max="10903" width="9" bestFit="1" customWidth="1"/>
    <col min="10904" max="10904" width="7" bestFit="1" customWidth="1"/>
    <col min="10905" max="10905" width="6.6640625" bestFit="1" customWidth="1"/>
    <col min="10906" max="10906" width="7.44140625" bestFit="1" customWidth="1"/>
    <col min="10907" max="10907" width="7.33203125" bestFit="1" customWidth="1"/>
    <col min="11009" max="11009" width="2.88671875" bestFit="1" customWidth="1"/>
    <col min="11010" max="11010" width="8.88671875" customWidth="1"/>
    <col min="11011" max="11011" width="8.77734375" bestFit="1" customWidth="1"/>
    <col min="11012" max="11012" width="25" customWidth="1"/>
    <col min="11013" max="11013" width="8.44140625" bestFit="1" customWidth="1"/>
    <col min="11014" max="11158" width="0" hidden="1" customWidth="1"/>
    <col min="11159" max="11159" width="9" bestFit="1" customWidth="1"/>
    <col min="11160" max="11160" width="7" bestFit="1" customWidth="1"/>
    <col min="11161" max="11161" width="6.6640625" bestFit="1" customWidth="1"/>
    <col min="11162" max="11162" width="7.44140625" bestFit="1" customWidth="1"/>
    <col min="11163" max="11163" width="7.33203125" bestFit="1" customWidth="1"/>
    <col min="11265" max="11265" width="2.88671875" bestFit="1" customWidth="1"/>
    <col min="11266" max="11266" width="8.88671875" customWidth="1"/>
    <col min="11267" max="11267" width="8.77734375" bestFit="1" customWidth="1"/>
    <col min="11268" max="11268" width="25" customWidth="1"/>
    <col min="11269" max="11269" width="8.44140625" bestFit="1" customWidth="1"/>
    <col min="11270" max="11414" width="0" hidden="1" customWidth="1"/>
    <col min="11415" max="11415" width="9" bestFit="1" customWidth="1"/>
    <col min="11416" max="11416" width="7" bestFit="1" customWidth="1"/>
    <col min="11417" max="11417" width="6.6640625" bestFit="1" customWidth="1"/>
    <col min="11418" max="11418" width="7.44140625" bestFit="1" customWidth="1"/>
    <col min="11419" max="11419" width="7.33203125" bestFit="1" customWidth="1"/>
    <col min="11521" max="11521" width="2.88671875" bestFit="1" customWidth="1"/>
    <col min="11522" max="11522" width="8.88671875" customWidth="1"/>
    <col min="11523" max="11523" width="8.77734375" bestFit="1" customWidth="1"/>
    <col min="11524" max="11524" width="25" customWidth="1"/>
    <col min="11525" max="11525" width="8.44140625" bestFit="1" customWidth="1"/>
    <col min="11526" max="11670" width="0" hidden="1" customWidth="1"/>
    <col min="11671" max="11671" width="9" bestFit="1" customWidth="1"/>
    <col min="11672" max="11672" width="7" bestFit="1" customWidth="1"/>
    <col min="11673" max="11673" width="6.6640625" bestFit="1" customWidth="1"/>
    <col min="11674" max="11674" width="7.44140625" bestFit="1" customWidth="1"/>
    <col min="11675" max="11675" width="7.33203125" bestFit="1" customWidth="1"/>
    <col min="11777" max="11777" width="2.88671875" bestFit="1" customWidth="1"/>
    <col min="11778" max="11778" width="8.88671875" customWidth="1"/>
    <col min="11779" max="11779" width="8.77734375" bestFit="1" customWidth="1"/>
    <col min="11780" max="11780" width="25" customWidth="1"/>
    <col min="11781" max="11781" width="8.44140625" bestFit="1" customWidth="1"/>
    <col min="11782" max="11926" width="0" hidden="1" customWidth="1"/>
    <col min="11927" max="11927" width="9" bestFit="1" customWidth="1"/>
    <col min="11928" max="11928" width="7" bestFit="1" customWidth="1"/>
    <col min="11929" max="11929" width="6.6640625" bestFit="1" customWidth="1"/>
    <col min="11930" max="11930" width="7.44140625" bestFit="1" customWidth="1"/>
    <col min="11931" max="11931" width="7.33203125" bestFit="1" customWidth="1"/>
    <col min="12033" max="12033" width="2.88671875" bestFit="1" customWidth="1"/>
    <col min="12034" max="12034" width="8.88671875" customWidth="1"/>
    <col min="12035" max="12035" width="8.77734375" bestFit="1" customWidth="1"/>
    <col min="12036" max="12036" width="25" customWidth="1"/>
    <col min="12037" max="12037" width="8.44140625" bestFit="1" customWidth="1"/>
    <col min="12038" max="12182" width="0" hidden="1" customWidth="1"/>
    <col min="12183" max="12183" width="9" bestFit="1" customWidth="1"/>
    <col min="12184" max="12184" width="7" bestFit="1" customWidth="1"/>
    <col min="12185" max="12185" width="6.6640625" bestFit="1" customWidth="1"/>
    <col min="12186" max="12186" width="7.44140625" bestFit="1" customWidth="1"/>
    <col min="12187" max="12187" width="7.33203125" bestFit="1" customWidth="1"/>
    <col min="12289" max="12289" width="2.88671875" bestFit="1" customWidth="1"/>
    <col min="12290" max="12290" width="8.88671875" customWidth="1"/>
    <col min="12291" max="12291" width="8.77734375" bestFit="1" customWidth="1"/>
    <col min="12292" max="12292" width="25" customWidth="1"/>
    <col min="12293" max="12293" width="8.44140625" bestFit="1" customWidth="1"/>
    <col min="12294" max="12438" width="0" hidden="1" customWidth="1"/>
    <col min="12439" max="12439" width="9" bestFit="1" customWidth="1"/>
    <col min="12440" max="12440" width="7" bestFit="1" customWidth="1"/>
    <col min="12441" max="12441" width="6.6640625" bestFit="1" customWidth="1"/>
    <col min="12442" max="12442" width="7.44140625" bestFit="1" customWidth="1"/>
    <col min="12443" max="12443" width="7.33203125" bestFit="1" customWidth="1"/>
    <col min="12545" max="12545" width="2.88671875" bestFit="1" customWidth="1"/>
    <col min="12546" max="12546" width="8.88671875" customWidth="1"/>
    <col min="12547" max="12547" width="8.77734375" bestFit="1" customWidth="1"/>
    <col min="12548" max="12548" width="25" customWidth="1"/>
    <col min="12549" max="12549" width="8.44140625" bestFit="1" customWidth="1"/>
    <col min="12550" max="12694" width="0" hidden="1" customWidth="1"/>
    <col min="12695" max="12695" width="9" bestFit="1" customWidth="1"/>
    <col min="12696" max="12696" width="7" bestFit="1" customWidth="1"/>
    <col min="12697" max="12697" width="6.6640625" bestFit="1" customWidth="1"/>
    <col min="12698" max="12698" width="7.44140625" bestFit="1" customWidth="1"/>
    <col min="12699" max="12699" width="7.33203125" bestFit="1" customWidth="1"/>
    <col min="12801" max="12801" width="2.88671875" bestFit="1" customWidth="1"/>
    <col min="12802" max="12802" width="8.88671875" customWidth="1"/>
    <col min="12803" max="12803" width="8.77734375" bestFit="1" customWidth="1"/>
    <col min="12804" max="12804" width="25" customWidth="1"/>
    <col min="12805" max="12805" width="8.44140625" bestFit="1" customWidth="1"/>
    <col min="12806" max="12950" width="0" hidden="1" customWidth="1"/>
    <col min="12951" max="12951" width="9" bestFit="1" customWidth="1"/>
    <col min="12952" max="12952" width="7" bestFit="1" customWidth="1"/>
    <col min="12953" max="12953" width="6.6640625" bestFit="1" customWidth="1"/>
    <col min="12954" max="12954" width="7.44140625" bestFit="1" customWidth="1"/>
    <col min="12955" max="12955" width="7.33203125" bestFit="1" customWidth="1"/>
    <col min="13057" max="13057" width="2.88671875" bestFit="1" customWidth="1"/>
    <col min="13058" max="13058" width="8.88671875" customWidth="1"/>
    <col min="13059" max="13059" width="8.77734375" bestFit="1" customWidth="1"/>
    <col min="13060" max="13060" width="25" customWidth="1"/>
    <col min="13061" max="13061" width="8.44140625" bestFit="1" customWidth="1"/>
    <col min="13062" max="13206" width="0" hidden="1" customWidth="1"/>
    <col min="13207" max="13207" width="9" bestFit="1" customWidth="1"/>
    <col min="13208" max="13208" width="7" bestFit="1" customWidth="1"/>
    <col min="13209" max="13209" width="6.6640625" bestFit="1" customWidth="1"/>
    <col min="13210" max="13210" width="7.44140625" bestFit="1" customWidth="1"/>
    <col min="13211" max="13211" width="7.33203125" bestFit="1" customWidth="1"/>
    <col min="13313" max="13313" width="2.88671875" bestFit="1" customWidth="1"/>
    <col min="13314" max="13314" width="8.88671875" customWidth="1"/>
    <col min="13315" max="13315" width="8.77734375" bestFit="1" customWidth="1"/>
    <col min="13316" max="13316" width="25" customWidth="1"/>
    <col min="13317" max="13317" width="8.44140625" bestFit="1" customWidth="1"/>
    <col min="13318" max="13462" width="0" hidden="1" customWidth="1"/>
    <col min="13463" max="13463" width="9" bestFit="1" customWidth="1"/>
    <col min="13464" max="13464" width="7" bestFit="1" customWidth="1"/>
    <col min="13465" max="13465" width="6.6640625" bestFit="1" customWidth="1"/>
    <col min="13466" max="13466" width="7.44140625" bestFit="1" customWidth="1"/>
    <col min="13467" max="13467" width="7.33203125" bestFit="1" customWidth="1"/>
    <col min="13569" max="13569" width="2.88671875" bestFit="1" customWidth="1"/>
    <col min="13570" max="13570" width="8.88671875" customWidth="1"/>
    <col min="13571" max="13571" width="8.77734375" bestFit="1" customWidth="1"/>
    <col min="13572" max="13572" width="25" customWidth="1"/>
    <col min="13573" max="13573" width="8.44140625" bestFit="1" customWidth="1"/>
    <col min="13574" max="13718" width="0" hidden="1" customWidth="1"/>
    <col min="13719" max="13719" width="9" bestFit="1" customWidth="1"/>
    <col min="13720" max="13720" width="7" bestFit="1" customWidth="1"/>
    <col min="13721" max="13721" width="6.6640625" bestFit="1" customWidth="1"/>
    <col min="13722" max="13722" width="7.44140625" bestFit="1" customWidth="1"/>
    <col min="13723" max="13723" width="7.33203125" bestFit="1" customWidth="1"/>
    <col min="13825" max="13825" width="2.88671875" bestFit="1" customWidth="1"/>
    <col min="13826" max="13826" width="8.88671875" customWidth="1"/>
    <col min="13827" max="13827" width="8.77734375" bestFit="1" customWidth="1"/>
    <col min="13828" max="13828" width="25" customWidth="1"/>
    <col min="13829" max="13829" width="8.44140625" bestFit="1" customWidth="1"/>
    <col min="13830" max="13974" width="0" hidden="1" customWidth="1"/>
    <col min="13975" max="13975" width="9" bestFit="1" customWidth="1"/>
    <col min="13976" max="13976" width="7" bestFit="1" customWidth="1"/>
    <col min="13977" max="13977" width="6.6640625" bestFit="1" customWidth="1"/>
    <col min="13978" max="13978" width="7.44140625" bestFit="1" customWidth="1"/>
    <col min="13979" max="13979" width="7.33203125" bestFit="1" customWidth="1"/>
    <col min="14081" max="14081" width="2.88671875" bestFit="1" customWidth="1"/>
    <col min="14082" max="14082" width="8.88671875" customWidth="1"/>
    <col min="14083" max="14083" width="8.77734375" bestFit="1" customWidth="1"/>
    <col min="14084" max="14084" width="25" customWidth="1"/>
    <col min="14085" max="14085" width="8.44140625" bestFit="1" customWidth="1"/>
    <col min="14086" max="14230" width="0" hidden="1" customWidth="1"/>
    <col min="14231" max="14231" width="9" bestFit="1" customWidth="1"/>
    <col min="14232" max="14232" width="7" bestFit="1" customWidth="1"/>
    <col min="14233" max="14233" width="6.6640625" bestFit="1" customWidth="1"/>
    <col min="14234" max="14234" width="7.44140625" bestFit="1" customWidth="1"/>
    <col min="14235" max="14235" width="7.33203125" bestFit="1" customWidth="1"/>
    <col min="14337" max="14337" width="2.88671875" bestFit="1" customWidth="1"/>
    <col min="14338" max="14338" width="8.88671875" customWidth="1"/>
    <col min="14339" max="14339" width="8.77734375" bestFit="1" customWidth="1"/>
    <col min="14340" max="14340" width="25" customWidth="1"/>
    <col min="14341" max="14341" width="8.44140625" bestFit="1" customWidth="1"/>
    <col min="14342" max="14486" width="0" hidden="1" customWidth="1"/>
    <col min="14487" max="14487" width="9" bestFit="1" customWidth="1"/>
    <col min="14488" max="14488" width="7" bestFit="1" customWidth="1"/>
    <col min="14489" max="14489" width="6.6640625" bestFit="1" customWidth="1"/>
    <col min="14490" max="14490" width="7.44140625" bestFit="1" customWidth="1"/>
    <col min="14491" max="14491" width="7.33203125" bestFit="1" customWidth="1"/>
    <col min="14593" max="14593" width="2.88671875" bestFit="1" customWidth="1"/>
    <col min="14594" max="14594" width="8.88671875" customWidth="1"/>
    <col min="14595" max="14595" width="8.77734375" bestFit="1" customWidth="1"/>
    <col min="14596" max="14596" width="25" customWidth="1"/>
    <col min="14597" max="14597" width="8.44140625" bestFit="1" customWidth="1"/>
    <col min="14598" max="14742" width="0" hidden="1" customWidth="1"/>
    <col min="14743" max="14743" width="9" bestFit="1" customWidth="1"/>
    <col min="14744" max="14744" width="7" bestFit="1" customWidth="1"/>
    <col min="14745" max="14745" width="6.6640625" bestFit="1" customWidth="1"/>
    <col min="14746" max="14746" width="7.44140625" bestFit="1" customWidth="1"/>
    <col min="14747" max="14747" width="7.33203125" bestFit="1" customWidth="1"/>
    <col min="14849" max="14849" width="2.88671875" bestFit="1" customWidth="1"/>
    <col min="14850" max="14850" width="8.88671875" customWidth="1"/>
    <col min="14851" max="14851" width="8.77734375" bestFit="1" customWidth="1"/>
    <col min="14852" max="14852" width="25" customWidth="1"/>
    <col min="14853" max="14853" width="8.44140625" bestFit="1" customWidth="1"/>
    <col min="14854" max="14998" width="0" hidden="1" customWidth="1"/>
    <col min="14999" max="14999" width="9" bestFit="1" customWidth="1"/>
    <col min="15000" max="15000" width="7" bestFit="1" customWidth="1"/>
    <col min="15001" max="15001" width="6.6640625" bestFit="1" customWidth="1"/>
    <col min="15002" max="15002" width="7.44140625" bestFit="1" customWidth="1"/>
    <col min="15003" max="15003" width="7.33203125" bestFit="1" customWidth="1"/>
    <col min="15105" max="15105" width="2.88671875" bestFit="1" customWidth="1"/>
    <col min="15106" max="15106" width="8.88671875" customWidth="1"/>
    <col min="15107" max="15107" width="8.77734375" bestFit="1" customWidth="1"/>
    <col min="15108" max="15108" width="25" customWidth="1"/>
    <col min="15109" max="15109" width="8.44140625" bestFit="1" customWidth="1"/>
    <col min="15110" max="15254" width="0" hidden="1" customWidth="1"/>
    <col min="15255" max="15255" width="9" bestFit="1" customWidth="1"/>
    <col min="15256" max="15256" width="7" bestFit="1" customWidth="1"/>
    <col min="15257" max="15257" width="6.6640625" bestFit="1" customWidth="1"/>
    <col min="15258" max="15258" width="7.44140625" bestFit="1" customWidth="1"/>
    <col min="15259" max="15259" width="7.33203125" bestFit="1" customWidth="1"/>
    <col min="15361" max="15361" width="2.88671875" bestFit="1" customWidth="1"/>
    <col min="15362" max="15362" width="8.88671875" customWidth="1"/>
    <col min="15363" max="15363" width="8.77734375" bestFit="1" customWidth="1"/>
    <col min="15364" max="15364" width="25" customWidth="1"/>
    <col min="15365" max="15365" width="8.44140625" bestFit="1" customWidth="1"/>
    <col min="15366" max="15510" width="0" hidden="1" customWidth="1"/>
    <col min="15511" max="15511" width="9" bestFit="1" customWidth="1"/>
    <col min="15512" max="15512" width="7" bestFit="1" customWidth="1"/>
    <col min="15513" max="15513" width="6.6640625" bestFit="1" customWidth="1"/>
    <col min="15514" max="15514" width="7.44140625" bestFit="1" customWidth="1"/>
    <col min="15515" max="15515" width="7.33203125" bestFit="1" customWidth="1"/>
    <col min="15617" max="15617" width="2.88671875" bestFit="1" customWidth="1"/>
    <col min="15618" max="15618" width="8.88671875" customWidth="1"/>
    <col min="15619" max="15619" width="8.77734375" bestFit="1" customWidth="1"/>
    <col min="15620" max="15620" width="25" customWidth="1"/>
    <col min="15621" max="15621" width="8.44140625" bestFit="1" customWidth="1"/>
    <col min="15622" max="15766" width="0" hidden="1" customWidth="1"/>
    <col min="15767" max="15767" width="9" bestFit="1" customWidth="1"/>
    <col min="15768" max="15768" width="7" bestFit="1" customWidth="1"/>
    <col min="15769" max="15769" width="6.6640625" bestFit="1" customWidth="1"/>
    <col min="15770" max="15770" width="7.44140625" bestFit="1" customWidth="1"/>
    <col min="15771" max="15771" width="7.33203125" bestFit="1" customWidth="1"/>
    <col min="15873" max="15873" width="2.88671875" bestFit="1" customWidth="1"/>
    <col min="15874" max="15874" width="8.88671875" customWidth="1"/>
    <col min="15875" max="15875" width="8.77734375" bestFit="1" customWidth="1"/>
    <col min="15876" max="15876" width="25" customWidth="1"/>
    <col min="15877" max="15877" width="8.44140625" bestFit="1" customWidth="1"/>
    <col min="15878" max="16022" width="0" hidden="1" customWidth="1"/>
    <col min="16023" max="16023" width="9" bestFit="1" customWidth="1"/>
    <col min="16024" max="16024" width="7" bestFit="1" customWidth="1"/>
    <col min="16025" max="16025" width="6.6640625" bestFit="1" customWidth="1"/>
    <col min="16026" max="16026" width="7.44140625" bestFit="1" customWidth="1"/>
    <col min="16027" max="16027" width="7.33203125" bestFit="1" customWidth="1"/>
    <col min="16129" max="16129" width="2.88671875" bestFit="1" customWidth="1"/>
    <col min="16130" max="16130" width="8.88671875" customWidth="1"/>
    <col min="16131" max="16131" width="8.77734375" bestFit="1" customWidth="1"/>
    <col min="16132" max="16132" width="25" customWidth="1"/>
    <col min="16133" max="16133" width="8.44140625" bestFit="1" customWidth="1"/>
    <col min="16134" max="16278" width="0" hidden="1" customWidth="1"/>
    <col min="16279" max="16279" width="9" bestFit="1" customWidth="1"/>
    <col min="16280" max="16280" width="7" bestFit="1" customWidth="1"/>
    <col min="16281" max="16281" width="6.6640625" bestFit="1" customWidth="1"/>
    <col min="16282" max="16282" width="7.44140625" bestFit="1" customWidth="1"/>
    <col min="16283" max="16283" width="7.33203125" bestFit="1" customWidth="1"/>
  </cols>
  <sheetData>
    <row r="1" spans="1:209" ht="15" thickBot="1" x14ac:dyDescent="0.35">
      <c r="A1" s="48" t="s">
        <v>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</row>
    <row r="2" spans="1:209" s="1" customFormat="1" ht="170.4" customHeight="1" thickBot="1" x14ac:dyDescent="0.35">
      <c r="A2" s="50" t="s">
        <v>43</v>
      </c>
      <c r="B2" s="51"/>
      <c r="C2" s="51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4"/>
    </row>
    <row r="3" spans="1:209" s="1" customFormat="1" ht="33" customHeight="1" x14ac:dyDescent="0.3">
      <c r="A3" s="55" t="s">
        <v>1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8"/>
    </row>
    <row r="4" spans="1:209" s="1" customFormat="1" ht="27" customHeight="1" x14ac:dyDescent="0.3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</row>
    <row r="5" spans="1:209" s="1" customFormat="1" ht="25.8" thickBot="1" x14ac:dyDescent="0.65">
      <c r="A5" s="61" t="s">
        <v>39</v>
      </c>
      <c r="B5" s="62"/>
      <c r="C5" s="62"/>
      <c r="D5" s="63"/>
      <c r="E5" s="63"/>
      <c r="F5" s="63"/>
      <c r="G5" s="63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5"/>
    </row>
    <row r="6" spans="1:209" s="1" customFormat="1" ht="10.8" customHeight="1" thickBot="1" x14ac:dyDescent="0.35">
      <c r="A6" s="66"/>
      <c r="B6" s="67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9"/>
    </row>
    <row r="7" spans="1:209" ht="17.399999999999999" thickBot="1" x14ac:dyDescent="0.35">
      <c r="A7" s="31" t="s">
        <v>3</v>
      </c>
      <c r="B7" s="32" t="s">
        <v>4</v>
      </c>
      <c r="C7" s="32" t="s">
        <v>5</v>
      </c>
      <c r="D7" s="33" t="s">
        <v>6</v>
      </c>
      <c r="E7" s="34" t="s">
        <v>7</v>
      </c>
      <c r="F7" s="35" t="s">
        <v>8</v>
      </c>
      <c r="G7" s="36" t="s">
        <v>9</v>
      </c>
      <c r="H7" s="37" t="s">
        <v>10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40"/>
      <c r="EU7" s="41" t="s">
        <v>8</v>
      </c>
      <c r="EV7" s="42" t="s">
        <v>11</v>
      </c>
      <c r="EW7" s="43" t="s">
        <v>12</v>
      </c>
      <c r="EX7" s="44" t="s">
        <v>13</v>
      </c>
      <c r="EY7" s="44" t="s">
        <v>14</v>
      </c>
    </row>
    <row r="8" spans="1:209" s="12" customFormat="1" ht="20.399999999999999" x14ac:dyDescent="0.3">
      <c r="A8" s="2">
        <v>1</v>
      </c>
      <c r="B8" s="30" t="s">
        <v>15</v>
      </c>
      <c r="C8" s="3" t="s">
        <v>16</v>
      </c>
      <c r="D8" s="4" t="s">
        <v>17</v>
      </c>
      <c r="E8" s="5" t="s">
        <v>18</v>
      </c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v>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>
        <v>2</v>
      </c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>
        <v>2</v>
      </c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7">
        <f>SUM(F8:ER8)</f>
        <v>6</v>
      </c>
      <c r="ET8" s="6">
        <v>1</v>
      </c>
      <c r="EU8" s="8">
        <v>50</v>
      </c>
      <c r="EV8" s="9"/>
      <c r="EW8" s="10">
        <f>EU8*EV8</f>
        <v>0</v>
      </c>
      <c r="EX8" s="10">
        <f>EW8*24%</f>
        <v>0</v>
      </c>
      <c r="EY8" s="10">
        <f>EW8+EX8</f>
        <v>0</v>
      </c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</row>
    <row r="9" spans="1:209" s="12" customFormat="1" ht="20.399999999999999" x14ac:dyDescent="0.3">
      <c r="A9" s="13">
        <v>2</v>
      </c>
      <c r="B9" s="30" t="s">
        <v>15</v>
      </c>
      <c r="C9" s="3" t="s">
        <v>19</v>
      </c>
      <c r="D9" s="14" t="s">
        <v>20</v>
      </c>
      <c r="E9" s="5" t="s">
        <v>18</v>
      </c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7"/>
      <c r="ET9" s="6"/>
      <c r="EU9" s="8">
        <v>10</v>
      </c>
      <c r="EV9" s="9"/>
      <c r="EW9" s="10">
        <f t="shared" ref="EW9:EW14" si="0">EU9*EV9</f>
        <v>0</v>
      </c>
      <c r="EX9" s="10">
        <f t="shared" ref="EX9:EX14" si="1">EW9*24%</f>
        <v>0</v>
      </c>
      <c r="EY9" s="10">
        <f t="shared" ref="EY9:EY14" si="2">EW9+EX9</f>
        <v>0</v>
      </c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</row>
    <row r="10" spans="1:209" s="12" customFormat="1" ht="24" x14ac:dyDescent="0.3">
      <c r="A10" s="2">
        <v>3</v>
      </c>
      <c r="B10" s="30" t="s">
        <v>15</v>
      </c>
      <c r="C10" s="3" t="s">
        <v>21</v>
      </c>
      <c r="D10" s="4" t="s">
        <v>22</v>
      </c>
      <c r="E10" s="5" t="s">
        <v>18</v>
      </c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7"/>
      <c r="ET10" s="6"/>
      <c r="EU10" s="8">
        <v>10</v>
      </c>
      <c r="EV10" s="9"/>
      <c r="EW10" s="10">
        <f t="shared" si="0"/>
        <v>0</v>
      </c>
      <c r="EX10" s="10">
        <f t="shared" si="1"/>
        <v>0</v>
      </c>
      <c r="EY10" s="10">
        <f t="shared" si="2"/>
        <v>0</v>
      </c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</row>
    <row r="11" spans="1:209" s="12" customFormat="1" ht="24" x14ac:dyDescent="0.3">
      <c r="A11" s="13">
        <v>4</v>
      </c>
      <c r="B11" s="30" t="s">
        <v>15</v>
      </c>
      <c r="C11" s="3" t="s">
        <v>23</v>
      </c>
      <c r="D11" s="14" t="s">
        <v>24</v>
      </c>
      <c r="E11" s="5" t="s">
        <v>18</v>
      </c>
      <c r="F11" s="6"/>
      <c r="G11" s="7">
        <v>10</v>
      </c>
      <c r="H11" s="6"/>
      <c r="I11" s="6">
        <v>20</v>
      </c>
      <c r="J11" s="6"/>
      <c r="K11" s="6"/>
      <c r="L11" s="6"/>
      <c r="M11" s="6"/>
      <c r="N11" s="6">
        <v>30</v>
      </c>
      <c r="O11" s="6"/>
      <c r="P11" s="6"/>
      <c r="Q11" s="6"/>
      <c r="R11" s="6"/>
      <c r="S11" s="6">
        <v>16</v>
      </c>
      <c r="T11" s="6"/>
      <c r="U11" s="6"/>
      <c r="V11" s="6"/>
      <c r="W11" s="6"/>
      <c r="X11" s="6"/>
      <c r="Y11" s="6">
        <v>30</v>
      </c>
      <c r="Z11" s="6">
        <v>20</v>
      </c>
      <c r="AA11" s="6"/>
      <c r="AB11" s="6">
        <v>10</v>
      </c>
      <c r="AC11" s="6"/>
      <c r="AD11" s="6">
        <v>10</v>
      </c>
      <c r="AE11" s="6"/>
      <c r="AF11" s="6"/>
      <c r="AG11" s="6"/>
      <c r="AH11" s="6">
        <v>4</v>
      </c>
      <c r="AI11" s="6"/>
      <c r="AJ11" s="6">
        <v>22</v>
      </c>
      <c r="AK11" s="6">
        <v>15</v>
      </c>
      <c r="AL11" s="6">
        <v>20</v>
      </c>
      <c r="AM11" s="6">
        <v>5</v>
      </c>
      <c r="AN11" s="6">
        <v>79</v>
      </c>
      <c r="AO11" s="6">
        <v>30</v>
      </c>
      <c r="AP11" s="6"/>
      <c r="AQ11" s="6"/>
      <c r="AR11" s="6">
        <v>10</v>
      </c>
      <c r="AS11" s="6"/>
      <c r="AT11" s="6">
        <v>10</v>
      </c>
      <c r="AU11" s="6"/>
      <c r="AV11" s="6">
        <v>5</v>
      </c>
      <c r="AW11" s="6"/>
      <c r="AX11" s="6">
        <v>5</v>
      </c>
      <c r="AY11" s="6"/>
      <c r="AZ11" s="6">
        <v>10</v>
      </c>
      <c r="BA11" s="6"/>
      <c r="BB11" s="6">
        <v>4</v>
      </c>
      <c r="BC11" s="6">
        <v>19</v>
      </c>
      <c r="BD11" s="6"/>
      <c r="BE11" s="6"/>
      <c r="BF11" s="6">
        <v>4</v>
      </c>
      <c r="BG11" s="6">
        <v>20</v>
      </c>
      <c r="BH11" s="6">
        <v>30</v>
      </c>
      <c r="BI11" s="6"/>
      <c r="BJ11" s="6"/>
      <c r="BK11" s="6">
        <v>20</v>
      </c>
      <c r="BL11" s="6"/>
      <c r="BM11" s="6">
        <v>3</v>
      </c>
      <c r="BN11" s="6"/>
      <c r="BO11" s="6"/>
      <c r="BP11" s="6"/>
      <c r="BQ11" s="6">
        <v>4</v>
      </c>
      <c r="BR11" s="6"/>
      <c r="BS11" s="6"/>
      <c r="BT11" s="6">
        <v>20</v>
      </c>
      <c r="BU11" s="6"/>
      <c r="BV11" s="6">
        <v>10</v>
      </c>
      <c r="BW11" s="6">
        <v>5</v>
      </c>
      <c r="BX11" s="6">
        <v>50</v>
      </c>
      <c r="BY11" s="6">
        <v>20</v>
      </c>
      <c r="BZ11" s="6">
        <v>40</v>
      </c>
      <c r="CA11" s="6">
        <v>20</v>
      </c>
      <c r="CB11" s="6"/>
      <c r="CC11" s="6"/>
      <c r="CD11" s="6"/>
      <c r="CE11" s="6">
        <v>50</v>
      </c>
      <c r="CF11" s="6">
        <v>10</v>
      </c>
      <c r="CG11" s="6"/>
      <c r="CH11" s="6"/>
      <c r="CI11" s="6">
        <v>5</v>
      </c>
      <c r="CJ11" s="6">
        <v>100</v>
      </c>
      <c r="CK11" s="6"/>
      <c r="CL11" s="6">
        <v>50</v>
      </c>
      <c r="CM11" s="6"/>
      <c r="CN11" s="6">
        <v>25</v>
      </c>
      <c r="CO11" s="6">
        <v>10</v>
      </c>
      <c r="CP11" s="6">
        <v>10</v>
      </c>
      <c r="CQ11" s="6">
        <v>10</v>
      </c>
      <c r="CR11" s="6">
        <v>5</v>
      </c>
      <c r="CS11" s="6"/>
      <c r="CT11" s="6">
        <v>2</v>
      </c>
      <c r="CU11" s="6"/>
      <c r="CV11" s="6">
        <v>45</v>
      </c>
      <c r="CW11" s="6">
        <v>8</v>
      </c>
      <c r="CX11" s="6"/>
      <c r="CY11" s="6"/>
      <c r="CZ11" s="6">
        <v>1</v>
      </c>
      <c r="DA11" s="6"/>
      <c r="DB11" s="6"/>
      <c r="DC11" s="6">
        <v>20</v>
      </c>
      <c r="DD11" s="6">
        <v>20</v>
      </c>
      <c r="DE11" s="6">
        <v>10</v>
      </c>
      <c r="DF11" s="6"/>
      <c r="DG11" s="6"/>
      <c r="DH11" s="6">
        <v>15</v>
      </c>
      <c r="DI11" s="6">
        <v>5</v>
      </c>
      <c r="DJ11" s="6">
        <v>80</v>
      </c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>
        <v>10</v>
      </c>
      <c r="DY11" s="6">
        <v>5</v>
      </c>
      <c r="DZ11" s="6"/>
      <c r="EA11" s="6"/>
      <c r="EB11" s="6"/>
      <c r="EC11" s="6">
        <v>150</v>
      </c>
      <c r="ED11" s="6"/>
      <c r="EE11" s="6"/>
      <c r="EF11" s="6"/>
      <c r="EG11" s="6"/>
      <c r="EH11" s="6">
        <v>30</v>
      </c>
      <c r="EI11" s="6"/>
      <c r="EJ11" s="6"/>
      <c r="EK11" s="6"/>
      <c r="EL11" s="6"/>
      <c r="EM11" s="6"/>
      <c r="EN11" s="6">
        <v>20</v>
      </c>
      <c r="EO11" s="6"/>
      <c r="EP11" s="6"/>
      <c r="EQ11" s="6"/>
      <c r="ER11" s="6">
        <v>-300</v>
      </c>
      <c r="ES11" s="7">
        <f>SUM(F11:ER11)</f>
        <v>1026</v>
      </c>
      <c r="ET11" s="6">
        <v>326</v>
      </c>
      <c r="EU11" s="15">
        <v>10</v>
      </c>
      <c r="EV11" s="16"/>
      <c r="EW11" s="10">
        <f t="shared" si="0"/>
        <v>0</v>
      </c>
      <c r="EX11" s="10">
        <f t="shared" si="1"/>
        <v>0</v>
      </c>
      <c r="EY11" s="10">
        <f t="shared" si="2"/>
        <v>0</v>
      </c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</row>
    <row r="12" spans="1:209" s="12" customFormat="1" ht="24" x14ac:dyDescent="0.3">
      <c r="A12" s="2">
        <v>5</v>
      </c>
      <c r="B12" s="30" t="s">
        <v>15</v>
      </c>
      <c r="C12" s="17" t="s">
        <v>25</v>
      </c>
      <c r="D12" s="14" t="s">
        <v>26</v>
      </c>
      <c r="E12" s="5" t="s">
        <v>18</v>
      </c>
      <c r="F12" s="6"/>
      <c r="G12" s="7"/>
      <c r="H12" s="6"/>
      <c r="I12" s="6"/>
      <c r="J12" s="6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9"/>
      <c r="ET12" s="18"/>
      <c r="EU12" s="15">
        <v>5</v>
      </c>
      <c r="EV12" s="16"/>
      <c r="EW12" s="10">
        <f t="shared" si="0"/>
        <v>0</v>
      </c>
      <c r="EX12" s="10">
        <f t="shared" si="1"/>
        <v>0</v>
      </c>
      <c r="EY12" s="10">
        <f t="shared" si="2"/>
        <v>0</v>
      </c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</row>
    <row r="13" spans="1:209" s="12" customFormat="1" ht="40.799999999999997" x14ac:dyDescent="0.3">
      <c r="A13" s="13">
        <v>6</v>
      </c>
      <c r="B13" s="30" t="s">
        <v>27</v>
      </c>
      <c r="C13" s="17" t="s">
        <v>28</v>
      </c>
      <c r="D13" s="14" t="s">
        <v>29</v>
      </c>
      <c r="E13" s="5" t="s">
        <v>30</v>
      </c>
      <c r="F13" s="6"/>
      <c r="G13" s="7"/>
      <c r="H13" s="6"/>
      <c r="I13" s="6"/>
      <c r="J13" s="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9"/>
      <c r="ET13" s="18"/>
      <c r="EU13" s="15">
        <v>200</v>
      </c>
      <c r="EV13" s="20"/>
      <c r="EW13" s="10">
        <f t="shared" si="0"/>
        <v>0</v>
      </c>
      <c r="EX13" s="10">
        <f t="shared" si="1"/>
        <v>0</v>
      </c>
      <c r="EY13" s="10">
        <f t="shared" si="2"/>
        <v>0</v>
      </c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</row>
    <row r="14" spans="1:209" s="12" customFormat="1" ht="40.799999999999997" x14ac:dyDescent="0.3">
      <c r="A14" s="2">
        <v>7</v>
      </c>
      <c r="B14" s="30" t="s">
        <v>31</v>
      </c>
      <c r="C14" s="17" t="s">
        <v>32</v>
      </c>
      <c r="D14" s="14" t="s">
        <v>33</v>
      </c>
      <c r="E14" s="5" t="s">
        <v>18</v>
      </c>
      <c r="F14" s="6"/>
      <c r="G14" s="7"/>
      <c r="H14" s="6"/>
      <c r="I14" s="6"/>
      <c r="J14" s="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9"/>
      <c r="ET14" s="18"/>
      <c r="EU14" s="15">
        <v>5</v>
      </c>
      <c r="EV14" s="20"/>
      <c r="EW14" s="10">
        <f t="shared" si="0"/>
        <v>0</v>
      </c>
      <c r="EX14" s="10">
        <f t="shared" si="1"/>
        <v>0</v>
      </c>
      <c r="EY14" s="10">
        <f t="shared" si="2"/>
        <v>0</v>
      </c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</row>
    <row r="15" spans="1:209" s="12" customFormat="1" ht="40.799999999999997" x14ac:dyDescent="0.3">
      <c r="A15" s="13">
        <v>8</v>
      </c>
      <c r="B15" s="30" t="s">
        <v>31</v>
      </c>
      <c r="C15" s="17" t="s">
        <v>34</v>
      </c>
      <c r="D15" s="14" t="s">
        <v>35</v>
      </c>
      <c r="E15" s="5" t="s">
        <v>18</v>
      </c>
      <c r="F15" s="6"/>
      <c r="G15" s="7"/>
      <c r="H15" s="6"/>
      <c r="I15" s="6"/>
      <c r="J15" s="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9"/>
      <c r="ET15" s="18"/>
      <c r="EU15" s="15">
        <v>5</v>
      </c>
      <c r="EV15" s="20"/>
      <c r="EW15" s="10">
        <f>EU15*EV15</f>
        <v>0</v>
      </c>
      <c r="EX15" s="10">
        <f>EW15*24%</f>
        <v>0</v>
      </c>
      <c r="EY15" s="10">
        <f>EW15+EX15</f>
        <v>0</v>
      </c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</row>
    <row r="16" spans="1:209" s="12" customFormat="1" ht="40.799999999999997" x14ac:dyDescent="0.3">
      <c r="A16" s="2">
        <v>9</v>
      </c>
      <c r="B16" s="30" t="s">
        <v>31</v>
      </c>
      <c r="C16" s="17" t="s">
        <v>41</v>
      </c>
      <c r="D16" s="14" t="s">
        <v>36</v>
      </c>
      <c r="E16" s="5" t="s">
        <v>18</v>
      </c>
      <c r="F16" s="6"/>
      <c r="G16" s="7"/>
      <c r="H16" s="6"/>
      <c r="I16" s="6"/>
      <c r="J16" s="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9"/>
      <c r="ET16" s="18"/>
      <c r="EU16" s="15">
        <v>4</v>
      </c>
      <c r="EV16" s="20"/>
      <c r="EW16" s="10">
        <f>EU16*EV16</f>
        <v>0</v>
      </c>
      <c r="EX16" s="10">
        <f>EW16*24%</f>
        <v>0</v>
      </c>
      <c r="EY16" s="10">
        <f>EW16+EX16</f>
        <v>0</v>
      </c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</row>
    <row r="17" spans="1:209" s="12" customFormat="1" ht="40.799999999999997" x14ac:dyDescent="0.3">
      <c r="A17" s="13">
        <v>10</v>
      </c>
      <c r="B17" s="30" t="s">
        <v>31</v>
      </c>
      <c r="C17" s="17" t="s">
        <v>42</v>
      </c>
      <c r="D17" s="14" t="s">
        <v>37</v>
      </c>
      <c r="E17" s="5" t="s">
        <v>18</v>
      </c>
      <c r="F17" s="6"/>
      <c r="G17" s="7"/>
      <c r="H17" s="6"/>
      <c r="I17" s="6"/>
      <c r="J17" s="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9"/>
      <c r="ET17" s="18"/>
      <c r="EU17" s="15">
        <v>4</v>
      </c>
      <c r="EV17" s="20"/>
      <c r="EW17" s="10">
        <f>EU17*EV17</f>
        <v>0</v>
      </c>
      <c r="EX17" s="10">
        <f>EW17*24%</f>
        <v>0</v>
      </c>
      <c r="EY17" s="10">
        <f>EW17+EX17</f>
        <v>0</v>
      </c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</row>
    <row r="18" spans="1:209" s="28" customFormat="1" ht="14.4" x14ac:dyDescent="0.3">
      <c r="A18" s="47" t="s">
        <v>38</v>
      </c>
      <c r="B18" s="47"/>
      <c r="C18" s="47"/>
      <c r="D18" s="47"/>
      <c r="E18" s="47"/>
      <c r="F18" s="21"/>
      <c r="G18" s="22"/>
      <c r="H18" s="23" t="e">
        <f>SUM(#REF!)</f>
        <v>#REF!</v>
      </c>
      <c r="I18" s="23" t="e">
        <f>SUM(#REF!)</f>
        <v>#REF!</v>
      </c>
      <c r="J18" s="23" t="e">
        <f>SUM(#REF!)</f>
        <v>#REF!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5">
        <f>SUM(EU8:EU17)</f>
        <v>303</v>
      </c>
      <c r="EV18" s="26"/>
      <c r="EW18" s="27">
        <f>SUM(EW8:EW17)</f>
        <v>0</v>
      </c>
      <c r="EX18" s="27">
        <f>EW18*24%</f>
        <v>0</v>
      </c>
      <c r="EY18" s="27">
        <f>EW18+EX18</f>
        <v>0</v>
      </c>
    </row>
    <row r="19" spans="1:209" ht="18" x14ac:dyDescent="0.3">
      <c r="A19" s="45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</row>
  </sheetData>
  <mergeCells count="8">
    <mergeCell ref="A19:EY19"/>
    <mergeCell ref="A18:E18"/>
    <mergeCell ref="A1:EY1"/>
    <mergeCell ref="A2:EY2"/>
    <mergeCell ref="A3:EY3"/>
    <mergeCell ref="A4:EY4"/>
    <mergeCell ref="A5:EY5"/>
    <mergeCell ref="A6:EY6"/>
  </mergeCells>
  <conditionalFormatting sqref="EW2 EW20:EW65519">
    <cfRule type="cellIs" dxfId="0" priority="2" stopIfTrue="1" operator="lessThanOrEqual">
      <formula>0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2020-02-09T09:49:10Z</cp:lastPrinted>
  <dcterms:created xsi:type="dcterms:W3CDTF">2020-01-25T09:41:59Z</dcterms:created>
  <dcterms:modified xsi:type="dcterms:W3CDTF">2020-02-09T09:49:15Z</dcterms:modified>
</cp:coreProperties>
</file>