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<sst xmlns="http://schemas.openxmlformats.org/spreadsheetml/2006/main" count="163" uniqueCount="97">
  <si>
    <t>Α/Α</t>
  </si>
  <si>
    <t>ΚΩΔ CPV</t>
  </si>
  <si>
    <t>ΠΟΣΟΤ.</t>
  </si>
  <si>
    <t>ΦΠΑ  13%</t>
  </si>
  <si>
    <t>ΣΥΝΟΛΟ  ME ΦΠΑ (13%)</t>
  </si>
  <si>
    <t>ΠΕΡΙΓΡΑΦΗ-ΤΙΤΛΟΣ</t>
  </si>
  <si>
    <t>Μ.Μ.</t>
  </si>
  <si>
    <t>ΤΙΜΗ ΜΟΝΑΔΟΣ (ευρώ)</t>
  </si>
  <si>
    <t>ΔΑΠΑΝΗ
 ΧΩΡΙΣ ΦΠΑ
 (ευρώ)</t>
  </si>
  <si>
    <t>33690000-3</t>
  </si>
  <si>
    <t xml:space="preserve">Χάπι epsiprantel, pyrantel για σκύλους σωματικού βάρους 18 κιλών </t>
  </si>
  <si>
    <t>ΤΕΜ.</t>
  </si>
  <si>
    <t>Χάπι αμοξυκιλλίνης-κλαβουλανικού οξέος 500mg</t>
  </si>
  <si>
    <t>Χάπια Δοξυκυκλίνης 100mg</t>
  </si>
  <si>
    <t>ΚΟΥΤΙ ΤΩΝ 10 ΧΑΠΙΩΝ</t>
  </si>
  <si>
    <t>33692500-2</t>
  </si>
  <si>
    <t xml:space="preserve">Ενέσιμη ενροφλοξακίνη 10% </t>
  </si>
  <si>
    <t>ΦΙΑΛΙΔΙΟ 100ml</t>
  </si>
  <si>
    <t>33661100-2</t>
  </si>
  <si>
    <t>33651690-1</t>
  </si>
  <si>
    <t>33141119-7</t>
  </si>
  <si>
    <t>33141126-9</t>
  </si>
  <si>
    <t>33691000-0</t>
  </si>
  <si>
    <t>Ενέσιμο διάλυμα Cefquinome 2,5%</t>
  </si>
  <si>
    <t>Ξυλαζίνη ενέσιμη</t>
  </si>
  <si>
    <t>Ενέσιμο διάλυμα κεταμίνης</t>
  </si>
  <si>
    <t>Πενταπλό εμβόλιο παρβοιού, νόσου του Carre, παραινφλουένζας, λεπτοσπείρωσης σκύλου</t>
  </si>
  <si>
    <t>Εμβόλιο λύσσας σκύλου</t>
  </si>
  <si>
    <t xml:space="preserve">Γάζες απλές μη αποστειρωμένες 10Χ10cm </t>
  </si>
  <si>
    <t>Ράμματα απορροφήσιμα 0 με κόπτουσα βελόνα 3/8 75 εκ.</t>
  </si>
  <si>
    <t>Ράμματα απορροφήσιμα 2-0 με κόπτουσα βελόνα 3/8 75 εκ.</t>
  </si>
  <si>
    <t>Spray αντισηπτικό, hydrocotyle tincture, 89,5%  σε τεμ. tων 100 ml</t>
  </si>
  <si>
    <t>Αποστειρωμένες γάζες 10Χ10 cm</t>
  </si>
  <si>
    <t xml:space="preserve">Γάζες λαπαροτομίας  απλές
υδρόφιλες απορροφητικές, γαζωμένες περιμετρικά και χιαστί, τεμάχιο
</t>
  </si>
  <si>
    <t xml:space="preserve">Εξωπαρασιτοκτόνα αμπούλα  (δινοτεφουράνη, πυριπροξυφαίνη, περμεθρίνη)  για σκύλους με σωματικό βάρος 10-20 κιλά </t>
  </si>
  <si>
    <t>Εξωπαρασιτοκτόνο spray φιπρονίλης 500 ml 2,5 mgr/ml</t>
  </si>
  <si>
    <t>Χάπια κλινδαμικίνης 264 mg</t>
  </si>
  <si>
    <t>Ενέσιμη μελοξικαμη 20mg/ml φιαλίδιο των 50 ml</t>
  </si>
  <si>
    <t>Ενέσιμο διάλυμα δεξαμεθαζόνης των 2mg/ml</t>
  </si>
  <si>
    <t xml:space="preserve">Ενέσιμο διάλυμα 
Butaphosphan, Cyanocobalamine (Vitamin B 12) 
</t>
  </si>
  <si>
    <t>ΦΙΑΛΙΔΙΟ  100ml</t>
  </si>
  <si>
    <t xml:space="preserve">ΦΙΑΛΙΔΙΟ 
50ml 
</t>
  </si>
  <si>
    <t>ΦΙΑΛΙΔΙΟ 10 ml</t>
  </si>
  <si>
    <t xml:space="preserve">ΤΕΜ 
(εμβόλιο) 
</t>
  </si>
  <si>
    <t>ΤΕΜ</t>
  </si>
  <si>
    <t>ΣΥΣΚΕΥΑΣΙΑ ΤΩΝ 100 ΤΕΜ</t>
  </si>
  <si>
    <t>Κουτί 120 δισκίων</t>
  </si>
  <si>
    <t>Φιαλίδια 50ml</t>
  </si>
  <si>
    <t>Φιαλίδιο των 50 ml</t>
  </si>
  <si>
    <t>Φιαλίδιο των 100 ml</t>
  </si>
  <si>
    <t>ΦΠΑ  24%</t>
  </si>
  <si>
    <t>ΣΥΝΟΛΟ  ME ΦΠΑ (24%)</t>
  </si>
  <si>
    <t>33141115-9</t>
  </si>
  <si>
    <t>TEM</t>
  </si>
  <si>
    <t xml:space="preserve">Ιατρικό Βαμβάκι ρολό 1 Kg  </t>
  </si>
  <si>
    <t>33696200-7</t>
  </si>
  <si>
    <t>33141420-0</t>
  </si>
  <si>
    <t>33169000-2</t>
  </si>
  <si>
    <t>33141410-7</t>
  </si>
  <si>
    <t>33141310-6</t>
  </si>
  <si>
    <t>33141200-2</t>
  </si>
  <si>
    <t>33141760-5</t>
  </si>
  <si>
    <t>33141110-4</t>
  </si>
  <si>
    <t>33631600-8</t>
  </si>
  <si>
    <t>Διάλυμα Ringer + Νάτριο γαλακτικό (Ringer’s Solution + Sodium Lactate)</t>
  </si>
  <si>
    <t xml:space="preserve">Προποφόλη 20mg </t>
  </si>
  <si>
    <t>ΦΙΑΛΙΔΙΟ 20ml</t>
  </si>
  <si>
    <t>ΦΠΑ  6%</t>
  </si>
  <si>
    <t>ΣΥΝΟΛΟ  ME ΦΠΑ (6%)</t>
  </si>
  <si>
    <t>Διαγνωστικό τεστ λεϊσμανίωσης (ανίχνευση αντισωμάτων)</t>
  </si>
  <si>
    <t>Διαγνωστικό τεστ ερλιχίωσης</t>
  </si>
  <si>
    <t>Χειρουργικές οθόνες  πολυαιθυλενιου 90Χ120 cm</t>
  </si>
  <si>
    <t>Νυστέρια  Νο 11 με λαβή</t>
  </si>
  <si>
    <t>Σύριγγες  5 ml με βελόνα 21G</t>
  </si>
  <si>
    <t>Σύριγγες  3 ml με βελόνα 23G</t>
  </si>
  <si>
    <t>Σύριγγα ινσουλίνης με βελόνα σύριγγα 0,5 ml για σκυλιά</t>
  </si>
  <si>
    <t xml:space="preserve">Σύριγγες των 2 ml χωρίς βελόνα </t>
  </si>
  <si>
    <t>ΚΟΥΤΙ ΤΩΝ 100  ΤΕΜΑΧΙΩΝ</t>
  </si>
  <si>
    <t>Φλεβοκαθετήρες 20G</t>
  </si>
  <si>
    <t>Φλεβοκαθετήρες 22G</t>
  </si>
  <si>
    <t xml:space="preserve">Χάπια ασβεστίου για σκυλιά δισκία  των 2,5 γραμμαρίων. Κάθε δισκίο για σκύλους περιέχει όξινο φωσφορικό ασβέστιο 2300 mg ισοδύναμο του Ca 540 mg, P 340 mg, Βιταμίνη D3 150 UI, Βιταμίνη Α 3000 UI και Βιταμίνη Ε 3 mg. </t>
  </si>
  <si>
    <t>Νάρθηκας πλαστικός small</t>
  </si>
  <si>
    <t>Νάρθηκας πλαστικός medium</t>
  </si>
  <si>
    <t>Νάρθηκας πλαστικός large</t>
  </si>
  <si>
    <t>Ελαστικός επίδεσμος αυτοσυγκράτησης 7,5cm x 4,5cm</t>
  </si>
  <si>
    <t>Επίδεσμος ορθοπεδικός έσω γύψου 15cm x 3cm</t>
  </si>
  <si>
    <t>Aluminium spray 200 ml</t>
  </si>
  <si>
    <t>ΣΥΣΚΕΥΑΣΙΑ  1 lt</t>
  </si>
  <si>
    <t>Αποστειρωμένα γάντια Νο 7</t>
  </si>
  <si>
    <t>ΤΙΜΟΛΟΓΙΟ ΠΡΟΣΦΟΡΑΣ</t>
  </si>
  <si>
    <t xml:space="preserve">
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</si>
  <si>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>ΣΥΝΟΛΟ         (Α)</t>
  </si>
  <si>
    <t>ΣΥΝΟΛΟ         (Β)</t>
  </si>
  <si>
    <t>ΣΥΝΟΛΟ         (Γ)</t>
  </si>
  <si>
    <t>ΣΥΝΟΛΟ (Α+Β+Γ)</t>
  </si>
  <si>
    <t xml:space="preserve">......……………………….……/……../..2020
               (Τόπος και ημερομηνία)
                    Ο προσφέρων
</t>
  </si>
  <si>
    <t xml:space="preserve">Εξωπαρασιτοκτόνα αμπούλα  (δινοτεφουράνη, πυριπροξυφαίνη, περμεθρίνη)   για σκύλους με σωματικό 
βάρος 20-40κιλά 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</si>
</sst>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5">
      <selection activeCell="G20" sqref="G20"/>
    </sheetView>
  </sheetViews>
  <sheetFormatPr defaultColWidth="9.140625" defaultRowHeight="12.75"/>
  <cols>
    <col min="1" max="1" width="4.140625" style="0" bestFit="1" customWidth="1"/>
    <col min="2" max="2" width="10.8515625" style="5" customWidth="1"/>
    <col min="3" max="3" width="23.421875" style="1" customWidth="1"/>
    <col min="4" max="4" width="12.421875" style="1" bestFit="1" customWidth="1"/>
    <col min="5" max="5" width="9.421875" style="0" customWidth="1"/>
    <col min="6" max="6" width="12.8515625" style="2" customWidth="1"/>
    <col min="7" max="7" width="10.8515625" style="3" customWidth="1"/>
    <col min="8" max="8" width="8.00390625" style="3" customWidth="1"/>
    <col min="9" max="9" width="9.8515625" style="3" customWidth="1"/>
  </cols>
  <sheetData>
    <row r="1" spans="1:9" ht="37.5" customHeight="1">
      <c r="A1" s="25" t="s">
        <v>89</v>
      </c>
      <c r="B1" s="26"/>
      <c r="C1" s="26"/>
      <c r="D1" s="26"/>
      <c r="E1" s="26"/>
      <c r="F1" s="26"/>
      <c r="G1" s="26"/>
      <c r="H1" s="26"/>
      <c r="I1" s="26"/>
    </row>
    <row r="2" spans="1:9" ht="69" customHeight="1">
      <c r="A2" s="27" t="s">
        <v>90</v>
      </c>
      <c r="B2" s="28"/>
      <c r="C2" s="28"/>
      <c r="D2" s="28"/>
      <c r="E2" s="28"/>
      <c r="F2" s="28"/>
      <c r="G2" s="28"/>
      <c r="H2" s="28"/>
      <c r="I2" s="28"/>
    </row>
    <row r="3" spans="1:9" ht="56.25" customHeight="1">
      <c r="A3" s="6" t="s">
        <v>0</v>
      </c>
      <c r="B3" s="6" t="s">
        <v>1</v>
      </c>
      <c r="C3" s="7" t="s">
        <v>5</v>
      </c>
      <c r="D3" s="8" t="s">
        <v>6</v>
      </c>
      <c r="E3" s="9" t="s">
        <v>2</v>
      </c>
      <c r="F3" s="10" t="s">
        <v>7</v>
      </c>
      <c r="G3" s="10" t="s">
        <v>8</v>
      </c>
      <c r="H3" s="10" t="s">
        <v>3</v>
      </c>
      <c r="I3" s="10" t="s">
        <v>4</v>
      </c>
    </row>
    <row r="4" spans="1:9" ht="38.25">
      <c r="A4" s="12">
        <v>1</v>
      </c>
      <c r="B4" s="12" t="s">
        <v>9</v>
      </c>
      <c r="C4" s="11" t="s">
        <v>10</v>
      </c>
      <c r="D4" s="11" t="s">
        <v>11</v>
      </c>
      <c r="E4" s="12">
        <v>300</v>
      </c>
      <c r="F4" s="22"/>
      <c r="G4" s="23">
        <f>SUM(E4*F4)</f>
        <v>0</v>
      </c>
      <c r="H4" s="23">
        <f>SUM(G4*0.13)</f>
        <v>0</v>
      </c>
      <c r="I4" s="23">
        <f>SUM(G4+H4)</f>
        <v>0</v>
      </c>
    </row>
    <row r="5" spans="1:9" ht="25.5">
      <c r="A5" s="12">
        <v>2</v>
      </c>
      <c r="B5" s="12" t="s">
        <v>9</v>
      </c>
      <c r="C5" s="11" t="s">
        <v>12</v>
      </c>
      <c r="D5" s="11" t="s">
        <v>11</v>
      </c>
      <c r="E5" s="12">
        <v>500</v>
      </c>
      <c r="F5" s="22"/>
      <c r="G5" s="23">
        <f aca="true" t="shared" si="0" ref="G5:G25">SUM(E5*F5)</f>
        <v>0</v>
      </c>
      <c r="H5" s="23">
        <f aca="true" t="shared" si="1" ref="H5:H25">SUM(G5*0.13)</f>
        <v>0</v>
      </c>
      <c r="I5" s="23">
        <f aca="true" t="shared" si="2" ref="I5:I25">SUM(G5+H5)</f>
        <v>0</v>
      </c>
    </row>
    <row r="6" spans="1:9" ht="25.5">
      <c r="A6" s="12">
        <v>3</v>
      </c>
      <c r="B6" s="12" t="s">
        <v>9</v>
      </c>
      <c r="C6" s="11" t="s">
        <v>13</v>
      </c>
      <c r="D6" s="11" t="s">
        <v>14</v>
      </c>
      <c r="E6" s="12">
        <v>15</v>
      </c>
      <c r="F6" s="22"/>
      <c r="G6" s="23">
        <f t="shared" si="0"/>
        <v>0</v>
      </c>
      <c r="H6" s="23">
        <f t="shared" si="1"/>
        <v>0</v>
      </c>
      <c r="I6" s="23">
        <f t="shared" si="2"/>
        <v>0</v>
      </c>
    </row>
    <row r="7" spans="1:9" ht="25.5">
      <c r="A7" s="12">
        <v>4</v>
      </c>
      <c r="B7" s="12" t="s">
        <v>15</v>
      </c>
      <c r="C7" s="11" t="s">
        <v>16</v>
      </c>
      <c r="D7" s="11" t="s">
        <v>17</v>
      </c>
      <c r="E7" s="12">
        <v>3</v>
      </c>
      <c r="F7" s="22"/>
      <c r="G7" s="23">
        <f t="shared" si="0"/>
        <v>0</v>
      </c>
      <c r="H7" s="23">
        <f t="shared" si="1"/>
        <v>0</v>
      </c>
      <c r="I7" s="23">
        <f t="shared" si="2"/>
        <v>0</v>
      </c>
    </row>
    <row r="8" spans="1:9" ht="25.5">
      <c r="A8" s="12">
        <v>5</v>
      </c>
      <c r="B8" s="12" t="s">
        <v>15</v>
      </c>
      <c r="C8" s="11" t="s">
        <v>23</v>
      </c>
      <c r="D8" s="11" t="s">
        <v>40</v>
      </c>
      <c r="E8" s="12">
        <v>5</v>
      </c>
      <c r="F8" s="22"/>
      <c r="G8" s="23">
        <f t="shared" si="0"/>
        <v>0</v>
      </c>
      <c r="H8" s="23">
        <f t="shared" si="1"/>
        <v>0</v>
      </c>
      <c r="I8" s="23">
        <f t="shared" si="2"/>
        <v>0</v>
      </c>
    </row>
    <row r="9" spans="1:9" ht="38.25">
      <c r="A9" s="12">
        <v>6</v>
      </c>
      <c r="B9" s="12" t="s">
        <v>15</v>
      </c>
      <c r="C9" s="11" t="s">
        <v>24</v>
      </c>
      <c r="D9" s="11" t="s">
        <v>41</v>
      </c>
      <c r="E9" s="12">
        <v>10</v>
      </c>
      <c r="F9" s="22"/>
      <c r="G9" s="23">
        <f t="shared" si="0"/>
        <v>0</v>
      </c>
      <c r="H9" s="23">
        <f t="shared" si="1"/>
        <v>0</v>
      </c>
      <c r="I9" s="23">
        <f t="shared" si="2"/>
        <v>0</v>
      </c>
    </row>
    <row r="10" spans="1:9" ht="25.5">
      <c r="A10" s="12">
        <v>7</v>
      </c>
      <c r="B10" s="12" t="s">
        <v>18</v>
      </c>
      <c r="C10" s="11" t="s">
        <v>25</v>
      </c>
      <c r="D10" s="11" t="s">
        <v>42</v>
      </c>
      <c r="E10" s="12">
        <v>30</v>
      </c>
      <c r="F10" s="22"/>
      <c r="G10" s="23">
        <f t="shared" si="0"/>
        <v>0</v>
      </c>
      <c r="H10" s="23">
        <f t="shared" si="1"/>
        <v>0</v>
      </c>
      <c r="I10" s="23">
        <f t="shared" si="2"/>
        <v>0</v>
      </c>
    </row>
    <row r="11" spans="1:9" ht="51">
      <c r="A11" s="12">
        <v>8</v>
      </c>
      <c r="B11" s="12" t="s">
        <v>19</v>
      </c>
      <c r="C11" s="11" t="s">
        <v>26</v>
      </c>
      <c r="D11" s="11" t="s">
        <v>43</v>
      </c>
      <c r="E11" s="12">
        <v>450</v>
      </c>
      <c r="F11" s="22"/>
      <c r="G11" s="23">
        <f t="shared" si="0"/>
        <v>0</v>
      </c>
      <c r="H11" s="23">
        <f t="shared" si="1"/>
        <v>0</v>
      </c>
      <c r="I11" s="23">
        <f t="shared" si="2"/>
        <v>0</v>
      </c>
    </row>
    <row r="12" spans="1:9" ht="38.25">
      <c r="A12" s="12">
        <v>9</v>
      </c>
      <c r="B12" s="12" t="s">
        <v>19</v>
      </c>
      <c r="C12" s="11" t="s">
        <v>27</v>
      </c>
      <c r="D12" s="11" t="s">
        <v>43</v>
      </c>
      <c r="E12" s="12">
        <v>450</v>
      </c>
      <c r="F12" s="22"/>
      <c r="G12" s="23">
        <f t="shared" si="0"/>
        <v>0</v>
      </c>
      <c r="H12" s="23">
        <f t="shared" si="1"/>
        <v>0</v>
      </c>
      <c r="I12" s="23">
        <f t="shared" si="2"/>
        <v>0</v>
      </c>
    </row>
    <row r="13" spans="1:9" ht="25.5">
      <c r="A13" s="12">
        <v>10</v>
      </c>
      <c r="B13" s="12" t="s">
        <v>20</v>
      </c>
      <c r="C13" s="11" t="s">
        <v>28</v>
      </c>
      <c r="D13" s="11" t="s">
        <v>45</v>
      </c>
      <c r="E13" s="12">
        <v>30</v>
      </c>
      <c r="F13" s="22"/>
      <c r="G13" s="23">
        <f t="shared" si="0"/>
        <v>0</v>
      </c>
      <c r="H13" s="23">
        <f t="shared" si="1"/>
        <v>0</v>
      </c>
      <c r="I13" s="23">
        <f t="shared" si="2"/>
        <v>0</v>
      </c>
    </row>
    <row r="14" spans="1:9" ht="25.5">
      <c r="A14" s="12">
        <v>11</v>
      </c>
      <c r="B14" s="12" t="s">
        <v>21</v>
      </c>
      <c r="C14" s="11" t="s">
        <v>29</v>
      </c>
      <c r="D14" s="12" t="s">
        <v>44</v>
      </c>
      <c r="E14" s="11">
        <v>700</v>
      </c>
      <c r="F14" s="22"/>
      <c r="G14" s="23">
        <f t="shared" si="0"/>
        <v>0</v>
      </c>
      <c r="H14" s="23">
        <f t="shared" si="1"/>
        <v>0</v>
      </c>
      <c r="I14" s="23">
        <f t="shared" si="2"/>
        <v>0</v>
      </c>
    </row>
    <row r="15" spans="1:9" ht="38.25">
      <c r="A15" s="12">
        <v>12</v>
      </c>
      <c r="B15" s="12" t="s">
        <v>21</v>
      </c>
      <c r="C15" s="11" t="s">
        <v>30</v>
      </c>
      <c r="D15" s="12" t="s">
        <v>44</v>
      </c>
      <c r="E15" s="11">
        <v>700</v>
      </c>
      <c r="F15" s="22"/>
      <c r="G15" s="23">
        <f t="shared" si="0"/>
        <v>0</v>
      </c>
      <c r="H15" s="23">
        <f t="shared" si="1"/>
        <v>0</v>
      </c>
      <c r="I15" s="23">
        <f t="shared" si="2"/>
        <v>0</v>
      </c>
    </row>
    <row r="16" spans="1:9" ht="38.25">
      <c r="A16" s="12">
        <v>13</v>
      </c>
      <c r="B16" s="12" t="s">
        <v>9</v>
      </c>
      <c r="C16" s="11" t="s">
        <v>31</v>
      </c>
      <c r="D16" s="12" t="s">
        <v>44</v>
      </c>
      <c r="E16" s="11">
        <v>5</v>
      </c>
      <c r="F16" s="22"/>
      <c r="G16" s="23">
        <f t="shared" si="0"/>
        <v>0</v>
      </c>
      <c r="H16" s="23">
        <f t="shared" si="1"/>
        <v>0</v>
      </c>
      <c r="I16" s="23">
        <f t="shared" si="2"/>
        <v>0</v>
      </c>
    </row>
    <row r="17" spans="1:9" ht="25.5">
      <c r="A17" s="12">
        <v>14</v>
      </c>
      <c r="B17" s="12" t="s">
        <v>20</v>
      </c>
      <c r="C17" s="11" t="s">
        <v>32</v>
      </c>
      <c r="D17" s="12" t="s">
        <v>44</v>
      </c>
      <c r="E17" s="11">
        <v>300</v>
      </c>
      <c r="F17" s="22"/>
      <c r="G17" s="23">
        <f t="shared" si="0"/>
        <v>0</v>
      </c>
      <c r="H17" s="23">
        <f t="shared" si="1"/>
        <v>0</v>
      </c>
      <c r="I17" s="23">
        <f t="shared" si="2"/>
        <v>0</v>
      </c>
    </row>
    <row r="18" spans="1:9" ht="63.75">
      <c r="A18" s="12">
        <v>15</v>
      </c>
      <c r="B18" s="12" t="s">
        <v>20</v>
      </c>
      <c r="C18" s="11" t="s">
        <v>33</v>
      </c>
      <c r="D18" s="12" t="s">
        <v>44</v>
      </c>
      <c r="E18" s="11">
        <v>100</v>
      </c>
      <c r="F18" s="22"/>
      <c r="G18" s="23">
        <f t="shared" si="0"/>
        <v>0</v>
      </c>
      <c r="H18" s="23">
        <f t="shared" si="1"/>
        <v>0</v>
      </c>
      <c r="I18" s="23">
        <f t="shared" si="2"/>
        <v>0</v>
      </c>
    </row>
    <row r="19" spans="1:9" ht="63.75">
      <c r="A19" s="12">
        <v>16</v>
      </c>
      <c r="B19" s="12" t="s">
        <v>22</v>
      </c>
      <c r="C19" s="11" t="s">
        <v>34</v>
      </c>
      <c r="D19" s="12" t="s">
        <v>44</v>
      </c>
      <c r="E19" s="11">
        <v>300</v>
      </c>
      <c r="F19" s="22"/>
      <c r="G19" s="23">
        <f t="shared" si="0"/>
        <v>0</v>
      </c>
      <c r="H19" s="23">
        <f t="shared" si="1"/>
        <v>0</v>
      </c>
      <c r="I19" s="23">
        <f t="shared" si="2"/>
        <v>0</v>
      </c>
    </row>
    <row r="20" spans="1:9" ht="76.5">
      <c r="A20" s="12">
        <v>17</v>
      </c>
      <c r="B20" s="12" t="s">
        <v>22</v>
      </c>
      <c r="C20" s="11" t="s">
        <v>96</v>
      </c>
      <c r="D20" s="12" t="s">
        <v>44</v>
      </c>
      <c r="E20" s="11">
        <v>300</v>
      </c>
      <c r="F20" s="22"/>
      <c r="G20" s="23">
        <f t="shared" si="0"/>
        <v>0</v>
      </c>
      <c r="H20" s="23">
        <f t="shared" si="1"/>
        <v>0</v>
      </c>
      <c r="I20" s="23">
        <f t="shared" si="2"/>
        <v>0</v>
      </c>
    </row>
    <row r="21" spans="1:9" ht="25.5">
      <c r="A21" s="12">
        <v>18</v>
      </c>
      <c r="B21" s="12" t="s">
        <v>22</v>
      </c>
      <c r="C21" s="11" t="s">
        <v>35</v>
      </c>
      <c r="D21" s="12" t="s">
        <v>44</v>
      </c>
      <c r="E21" s="11">
        <v>5</v>
      </c>
      <c r="F21" s="22"/>
      <c r="G21" s="23">
        <f t="shared" si="0"/>
        <v>0</v>
      </c>
      <c r="H21" s="23">
        <f t="shared" si="1"/>
        <v>0</v>
      </c>
      <c r="I21" s="23">
        <f t="shared" si="2"/>
        <v>0</v>
      </c>
    </row>
    <row r="22" spans="1:9" ht="25.5">
      <c r="A22" s="12">
        <v>19</v>
      </c>
      <c r="B22" s="12" t="s">
        <v>9</v>
      </c>
      <c r="C22" s="11" t="s">
        <v>36</v>
      </c>
      <c r="D22" s="11" t="s">
        <v>46</v>
      </c>
      <c r="E22" s="11">
        <v>5</v>
      </c>
      <c r="F22" s="22"/>
      <c r="G22" s="23">
        <f t="shared" si="0"/>
        <v>0</v>
      </c>
      <c r="H22" s="23">
        <f t="shared" si="1"/>
        <v>0</v>
      </c>
      <c r="I22" s="23">
        <f t="shared" si="2"/>
        <v>0</v>
      </c>
    </row>
    <row r="23" spans="1:9" ht="25.5">
      <c r="A23" s="12">
        <v>20</v>
      </c>
      <c r="B23" s="11" t="s">
        <v>15</v>
      </c>
      <c r="C23" s="11" t="s">
        <v>37</v>
      </c>
      <c r="D23" s="11" t="s">
        <v>47</v>
      </c>
      <c r="E23" s="13">
        <v>5</v>
      </c>
      <c r="F23" s="22"/>
      <c r="G23" s="23">
        <f t="shared" si="0"/>
        <v>0</v>
      </c>
      <c r="H23" s="23">
        <f t="shared" si="1"/>
        <v>0</v>
      </c>
      <c r="I23" s="23">
        <f t="shared" si="2"/>
        <v>0</v>
      </c>
    </row>
    <row r="24" spans="1:9" ht="25.5">
      <c r="A24" s="12">
        <v>21</v>
      </c>
      <c r="B24" s="11" t="s">
        <v>15</v>
      </c>
      <c r="C24" s="11" t="s">
        <v>38</v>
      </c>
      <c r="D24" s="11" t="s">
        <v>48</v>
      </c>
      <c r="E24" s="13">
        <v>1</v>
      </c>
      <c r="F24" s="22"/>
      <c r="G24" s="23">
        <f t="shared" si="0"/>
        <v>0</v>
      </c>
      <c r="H24" s="23">
        <f t="shared" si="1"/>
        <v>0</v>
      </c>
      <c r="I24" s="23">
        <f t="shared" si="2"/>
        <v>0</v>
      </c>
    </row>
    <row r="25" spans="1:15" ht="63.75">
      <c r="A25" s="12">
        <v>22</v>
      </c>
      <c r="B25" s="11" t="s">
        <v>15</v>
      </c>
      <c r="C25" s="11" t="s">
        <v>39</v>
      </c>
      <c r="D25" s="11" t="s">
        <v>49</v>
      </c>
      <c r="E25" s="13">
        <v>3</v>
      </c>
      <c r="F25" s="22"/>
      <c r="G25" s="23">
        <f t="shared" si="0"/>
        <v>0</v>
      </c>
      <c r="H25" s="23">
        <f t="shared" si="1"/>
        <v>0</v>
      </c>
      <c r="I25" s="23">
        <f t="shared" si="2"/>
        <v>0</v>
      </c>
      <c r="O25" s="4"/>
    </row>
    <row r="26" spans="1:9" ht="38.25" customHeight="1">
      <c r="A26" s="16"/>
      <c r="B26" s="16"/>
      <c r="C26" s="17"/>
      <c r="D26" s="17"/>
      <c r="E26" s="16"/>
      <c r="F26" s="18" t="s">
        <v>91</v>
      </c>
      <c r="G26" s="24">
        <f>SUM(G4:G25)</f>
        <v>0</v>
      </c>
      <c r="H26" s="24">
        <f>SUM(H4:H25)</f>
        <v>0</v>
      </c>
      <c r="I26" s="24">
        <f>SUM(I4:I25)</f>
        <v>0</v>
      </c>
    </row>
    <row r="27" spans="1:9" ht="51">
      <c r="A27" s="14" t="s">
        <v>0</v>
      </c>
      <c r="B27" s="14" t="s">
        <v>1</v>
      </c>
      <c r="C27" s="15" t="s">
        <v>5</v>
      </c>
      <c r="D27" s="15" t="s">
        <v>6</v>
      </c>
      <c r="E27" s="14" t="s">
        <v>2</v>
      </c>
      <c r="F27" s="19" t="s">
        <v>7</v>
      </c>
      <c r="G27" s="19" t="s">
        <v>8</v>
      </c>
      <c r="H27" s="19" t="s">
        <v>50</v>
      </c>
      <c r="I27" s="19" t="s">
        <v>51</v>
      </c>
    </row>
    <row r="28" spans="1:9" ht="27.75" customHeight="1">
      <c r="A28" s="12">
        <v>23</v>
      </c>
      <c r="B28" s="12" t="s">
        <v>52</v>
      </c>
      <c r="C28" s="11" t="s">
        <v>54</v>
      </c>
      <c r="D28" s="11" t="s">
        <v>53</v>
      </c>
      <c r="E28" s="12">
        <v>1</v>
      </c>
      <c r="F28" s="22"/>
      <c r="G28" s="23">
        <f>SUM(E28*F28)</f>
        <v>0</v>
      </c>
      <c r="H28" s="23">
        <f>SUM(G28*0.24)</f>
        <v>0</v>
      </c>
      <c r="I28" s="23">
        <f>SUM(G28+H28)</f>
        <v>0</v>
      </c>
    </row>
    <row r="29" spans="1:9" ht="38.25">
      <c r="A29" s="12">
        <v>24</v>
      </c>
      <c r="B29" s="12" t="s">
        <v>55</v>
      </c>
      <c r="C29" s="11" t="s">
        <v>69</v>
      </c>
      <c r="D29" s="11" t="s">
        <v>53</v>
      </c>
      <c r="E29" s="12">
        <v>400</v>
      </c>
      <c r="F29" s="22"/>
      <c r="G29" s="23">
        <f aca="true" t="shared" si="3" ref="G29:G46">SUM(E29*F29)</f>
        <v>0</v>
      </c>
      <c r="H29" s="23">
        <f aca="true" t="shared" si="4" ref="H29:H46">SUM(G29*0.24)</f>
        <v>0</v>
      </c>
      <c r="I29" s="23">
        <f aca="true" t="shared" si="5" ref="I29:I46">SUM(G29+H29)</f>
        <v>0</v>
      </c>
    </row>
    <row r="30" spans="1:9" ht="12.75">
      <c r="A30" s="12">
        <v>25</v>
      </c>
      <c r="B30" s="12" t="s">
        <v>55</v>
      </c>
      <c r="C30" s="11" t="s">
        <v>70</v>
      </c>
      <c r="D30" s="11" t="s">
        <v>53</v>
      </c>
      <c r="E30" s="12">
        <v>400</v>
      </c>
      <c r="F30" s="22"/>
      <c r="G30" s="23">
        <f t="shared" si="3"/>
        <v>0</v>
      </c>
      <c r="H30" s="23">
        <f t="shared" si="4"/>
        <v>0</v>
      </c>
      <c r="I30" s="23">
        <f t="shared" si="5"/>
        <v>0</v>
      </c>
    </row>
    <row r="31" spans="1:9" ht="12.75">
      <c r="A31" s="12">
        <v>26</v>
      </c>
      <c r="B31" s="12" t="s">
        <v>56</v>
      </c>
      <c r="C31" s="11" t="s">
        <v>88</v>
      </c>
      <c r="D31" s="11" t="s">
        <v>53</v>
      </c>
      <c r="E31" s="12">
        <v>500</v>
      </c>
      <c r="F31" s="22"/>
      <c r="G31" s="23">
        <f t="shared" si="3"/>
        <v>0</v>
      </c>
      <c r="H31" s="23">
        <f t="shared" si="4"/>
        <v>0</v>
      </c>
      <c r="I31" s="23">
        <f t="shared" si="5"/>
        <v>0</v>
      </c>
    </row>
    <row r="32" spans="1:9" ht="25.5">
      <c r="A32" s="12">
        <v>27</v>
      </c>
      <c r="B32" s="12" t="s">
        <v>57</v>
      </c>
      <c r="C32" s="11" t="s">
        <v>71</v>
      </c>
      <c r="D32" s="11" t="s">
        <v>53</v>
      </c>
      <c r="E32" s="12">
        <v>400</v>
      </c>
      <c r="F32" s="22"/>
      <c r="G32" s="23">
        <f t="shared" si="3"/>
        <v>0</v>
      </c>
      <c r="H32" s="23">
        <f t="shared" si="4"/>
        <v>0</v>
      </c>
      <c r="I32" s="23">
        <f t="shared" si="5"/>
        <v>0</v>
      </c>
    </row>
    <row r="33" spans="1:9" ht="12.75">
      <c r="A33" s="12">
        <v>28</v>
      </c>
      <c r="B33" s="12" t="s">
        <v>58</v>
      </c>
      <c r="C33" s="11" t="s">
        <v>72</v>
      </c>
      <c r="D33" s="11" t="s">
        <v>53</v>
      </c>
      <c r="E33" s="12">
        <v>600</v>
      </c>
      <c r="F33" s="22"/>
      <c r="G33" s="23">
        <f t="shared" si="3"/>
        <v>0</v>
      </c>
      <c r="H33" s="23">
        <f t="shared" si="4"/>
        <v>0</v>
      </c>
      <c r="I33" s="23">
        <f t="shared" si="5"/>
        <v>0</v>
      </c>
    </row>
    <row r="34" spans="1:9" ht="12.75">
      <c r="A34" s="12">
        <v>29</v>
      </c>
      <c r="B34" s="12" t="s">
        <v>59</v>
      </c>
      <c r="C34" s="11" t="s">
        <v>73</v>
      </c>
      <c r="D34" s="11" t="s">
        <v>53</v>
      </c>
      <c r="E34" s="12">
        <v>400</v>
      </c>
      <c r="F34" s="22"/>
      <c r="G34" s="23">
        <f t="shared" si="3"/>
        <v>0</v>
      </c>
      <c r="H34" s="23">
        <f t="shared" si="4"/>
        <v>0</v>
      </c>
      <c r="I34" s="23">
        <f t="shared" si="5"/>
        <v>0</v>
      </c>
    </row>
    <row r="35" spans="1:9" ht="12.75">
      <c r="A35" s="12">
        <v>30</v>
      </c>
      <c r="B35" s="12" t="s">
        <v>59</v>
      </c>
      <c r="C35" s="11" t="s">
        <v>74</v>
      </c>
      <c r="D35" s="11" t="s">
        <v>53</v>
      </c>
      <c r="E35" s="12">
        <v>300</v>
      </c>
      <c r="F35" s="22"/>
      <c r="G35" s="23">
        <f t="shared" si="3"/>
        <v>0</v>
      </c>
      <c r="H35" s="23">
        <f t="shared" si="4"/>
        <v>0</v>
      </c>
      <c r="I35" s="23">
        <f t="shared" si="5"/>
        <v>0</v>
      </c>
    </row>
    <row r="36" spans="1:9" ht="38.25">
      <c r="A36" s="12">
        <v>31</v>
      </c>
      <c r="B36" s="12" t="s">
        <v>59</v>
      </c>
      <c r="C36" s="11" t="s">
        <v>75</v>
      </c>
      <c r="D36" s="11" t="s">
        <v>53</v>
      </c>
      <c r="E36" s="12">
        <v>100</v>
      </c>
      <c r="F36" s="22"/>
      <c r="G36" s="23">
        <f t="shared" si="3"/>
        <v>0</v>
      </c>
      <c r="H36" s="23">
        <f t="shared" si="4"/>
        <v>0</v>
      </c>
      <c r="I36" s="23">
        <f t="shared" si="5"/>
        <v>0</v>
      </c>
    </row>
    <row r="37" spans="1:9" ht="38.25">
      <c r="A37" s="12">
        <v>32</v>
      </c>
      <c r="B37" s="12" t="s">
        <v>59</v>
      </c>
      <c r="C37" s="11" t="s">
        <v>76</v>
      </c>
      <c r="D37" s="11" t="s">
        <v>77</v>
      </c>
      <c r="E37" s="12">
        <v>4</v>
      </c>
      <c r="F37" s="22"/>
      <c r="G37" s="23">
        <f t="shared" si="3"/>
        <v>0</v>
      </c>
      <c r="H37" s="23">
        <f t="shared" si="4"/>
        <v>0</v>
      </c>
      <c r="I37" s="23">
        <f t="shared" si="5"/>
        <v>0</v>
      </c>
    </row>
    <row r="38" spans="1:9" ht="12.75">
      <c r="A38" s="12">
        <v>33</v>
      </c>
      <c r="B38" s="12" t="s">
        <v>60</v>
      </c>
      <c r="C38" s="11" t="s">
        <v>78</v>
      </c>
      <c r="D38" s="11" t="s">
        <v>44</v>
      </c>
      <c r="E38" s="12">
        <v>250</v>
      </c>
      <c r="F38" s="22"/>
      <c r="G38" s="23">
        <f t="shared" si="3"/>
        <v>0</v>
      </c>
      <c r="H38" s="23">
        <f t="shared" si="4"/>
        <v>0</v>
      </c>
      <c r="I38" s="23">
        <f t="shared" si="5"/>
        <v>0</v>
      </c>
    </row>
    <row r="39" spans="1:9" ht="12.75">
      <c r="A39" s="12">
        <v>34</v>
      </c>
      <c r="B39" s="11" t="s">
        <v>60</v>
      </c>
      <c r="C39" s="11" t="s">
        <v>79</v>
      </c>
      <c r="D39" s="11" t="s">
        <v>53</v>
      </c>
      <c r="E39" s="12">
        <v>400</v>
      </c>
      <c r="F39" s="22"/>
      <c r="G39" s="23">
        <f t="shared" si="3"/>
        <v>0</v>
      </c>
      <c r="H39" s="23">
        <f t="shared" si="4"/>
        <v>0</v>
      </c>
      <c r="I39" s="23">
        <f t="shared" si="5"/>
        <v>0</v>
      </c>
    </row>
    <row r="40" spans="1:9" ht="114.75">
      <c r="A40" s="12">
        <v>35</v>
      </c>
      <c r="B40" s="11" t="s">
        <v>9</v>
      </c>
      <c r="C40" s="11" t="s">
        <v>80</v>
      </c>
      <c r="D40" s="11" t="s">
        <v>53</v>
      </c>
      <c r="E40" s="12">
        <v>300</v>
      </c>
      <c r="F40" s="22"/>
      <c r="G40" s="23">
        <f t="shared" si="3"/>
        <v>0</v>
      </c>
      <c r="H40" s="23">
        <f t="shared" si="4"/>
        <v>0</v>
      </c>
      <c r="I40" s="23">
        <f t="shared" si="5"/>
        <v>0</v>
      </c>
    </row>
    <row r="41" spans="1:9" ht="12.75">
      <c r="A41" s="12">
        <v>36</v>
      </c>
      <c r="B41" s="12" t="s">
        <v>61</v>
      </c>
      <c r="C41" s="11" t="s">
        <v>81</v>
      </c>
      <c r="D41" s="11" t="s">
        <v>53</v>
      </c>
      <c r="E41" s="12">
        <v>1</v>
      </c>
      <c r="F41" s="22"/>
      <c r="G41" s="23">
        <f t="shared" si="3"/>
        <v>0</v>
      </c>
      <c r="H41" s="23">
        <f t="shared" si="4"/>
        <v>0</v>
      </c>
      <c r="I41" s="23">
        <f t="shared" si="5"/>
        <v>0</v>
      </c>
    </row>
    <row r="42" spans="1:9" ht="25.5">
      <c r="A42" s="12">
        <v>37</v>
      </c>
      <c r="B42" s="12" t="s">
        <v>61</v>
      </c>
      <c r="C42" s="11" t="s">
        <v>82</v>
      </c>
      <c r="D42" s="11" t="s">
        <v>53</v>
      </c>
      <c r="E42" s="12">
        <v>2</v>
      </c>
      <c r="F42" s="22"/>
      <c r="G42" s="23">
        <f t="shared" si="3"/>
        <v>0</v>
      </c>
      <c r="H42" s="23">
        <f t="shared" si="4"/>
        <v>0</v>
      </c>
      <c r="I42" s="23">
        <f t="shared" si="5"/>
        <v>0</v>
      </c>
    </row>
    <row r="43" spans="1:9" ht="12.75">
      <c r="A43" s="12">
        <v>38</v>
      </c>
      <c r="B43" s="12" t="s">
        <v>61</v>
      </c>
      <c r="C43" s="11" t="s">
        <v>83</v>
      </c>
      <c r="D43" s="11" t="s">
        <v>53</v>
      </c>
      <c r="E43" s="12">
        <v>3</v>
      </c>
      <c r="F43" s="22"/>
      <c r="G43" s="23">
        <f t="shared" si="3"/>
        <v>0</v>
      </c>
      <c r="H43" s="23">
        <f t="shared" si="4"/>
        <v>0</v>
      </c>
      <c r="I43" s="23">
        <f t="shared" si="5"/>
        <v>0</v>
      </c>
    </row>
    <row r="44" spans="1:9" ht="38.25">
      <c r="A44" s="12">
        <v>39</v>
      </c>
      <c r="B44" s="12" t="s">
        <v>62</v>
      </c>
      <c r="C44" s="11" t="s">
        <v>84</v>
      </c>
      <c r="D44" s="11" t="s">
        <v>53</v>
      </c>
      <c r="E44" s="12">
        <v>10</v>
      </c>
      <c r="F44" s="22"/>
      <c r="G44" s="23">
        <f t="shared" si="3"/>
        <v>0</v>
      </c>
      <c r="H44" s="23">
        <f t="shared" si="4"/>
        <v>0</v>
      </c>
      <c r="I44" s="23">
        <f t="shared" si="5"/>
        <v>0</v>
      </c>
    </row>
    <row r="45" spans="1:9" ht="25.5">
      <c r="A45" s="12">
        <v>40</v>
      </c>
      <c r="B45" s="12" t="s">
        <v>62</v>
      </c>
      <c r="C45" s="11" t="s">
        <v>85</v>
      </c>
      <c r="D45" s="11" t="s">
        <v>53</v>
      </c>
      <c r="E45" s="12">
        <v>20</v>
      </c>
      <c r="F45" s="22"/>
      <c r="G45" s="23">
        <f t="shared" si="3"/>
        <v>0</v>
      </c>
      <c r="H45" s="23">
        <f t="shared" si="4"/>
        <v>0</v>
      </c>
      <c r="I45" s="23">
        <f t="shared" si="5"/>
        <v>0</v>
      </c>
    </row>
    <row r="46" spans="1:9" ht="12.75">
      <c r="A46" s="12">
        <v>41</v>
      </c>
      <c r="B46" s="12" t="s">
        <v>63</v>
      </c>
      <c r="C46" s="12" t="s">
        <v>86</v>
      </c>
      <c r="D46" s="11" t="s">
        <v>53</v>
      </c>
      <c r="E46" s="12">
        <v>5</v>
      </c>
      <c r="F46" s="22"/>
      <c r="G46" s="23">
        <f t="shared" si="3"/>
        <v>0</v>
      </c>
      <c r="H46" s="23">
        <f t="shared" si="4"/>
        <v>0</v>
      </c>
      <c r="I46" s="23">
        <f t="shared" si="5"/>
        <v>0</v>
      </c>
    </row>
    <row r="47" spans="1:9" ht="25.5">
      <c r="A47" s="16"/>
      <c r="B47" s="16"/>
      <c r="C47" s="17"/>
      <c r="D47" s="17"/>
      <c r="E47" s="16"/>
      <c r="F47" s="18" t="s">
        <v>92</v>
      </c>
      <c r="G47" s="24">
        <f>SUM(G28:G46)</f>
        <v>0</v>
      </c>
      <c r="H47" s="24">
        <f>SUM(H28:H46)</f>
        <v>0</v>
      </c>
      <c r="I47" s="24">
        <f>SUM(I28:I46)</f>
        <v>0</v>
      </c>
    </row>
    <row r="48" spans="1:9" ht="51">
      <c r="A48" s="14" t="s">
        <v>0</v>
      </c>
      <c r="B48" s="14" t="s">
        <v>1</v>
      </c>
      <c r="C48" s="15" t="s">
        <v>5</v>
      </c>
      <c r="D48" s="15" t="s">
        <v>6</v>
      </c>
      <c r="E48" s="14" t="s">
        <v>2</v>
      </c>
      <c r="F48" s="19" t="s">
        <v>7</v>
      </c>
      <c r="G48" s="19" t="s">
        <v>8</v>
      </c>
      <c r="H48" s="19" t="s">
        <v>67</v>
      </c>
      <c r="I48" s="19" t="s">
        <v>68</v>
      </c>
    </row>
    <row r="49" spans="1:9" ht="25.5">
      <c r="A49" s="12">
        <v>42</v>
      </c>
      <c r="B49" s="12" t="s">
        <v>18</v>
      </c>
      <c r="C49" s="11" t="s">
        <v>65</v>
      </c>
      <c r="D49" s="11" t="s">
        <v>66</v>
      </c>
      <c r="E49" s="12">
        <v>400</v>
      </c>
      <c r="F49" s="22"/>
      <c r="G49" s="23">
        <f>SUM(E49*F49)</f>
        <v>0</v>
      </c>
      <c r="H49" s="23">
        <f>SUM(G49*0.06)</f>
        <v>0</v>
      </c>
      <c r="I49" s="23">
        <f>SUM(G49+H49)</f>
        <v>0</v>
      </c>
    </row>
    <row r="50" spans="1:9" ht="38.25">
      <c r="A50" s="12">
        <v>43</v>
      </c>
      <c r="B50" s="12" t="s">
        <v>9</v>
      </c>
      <c r="C50" s="11" t="s">
        <v>64</v>
      </c>
      <c r="D50" s="11" t="s">
        <v>87</v>
      </c>
      <c r="E50" s="12">
        <v>3</v>
      </c>
      <c r="F50" s="22"/>
      <c r="G50" s="23">
        <f>SUM(E50*F50)</f>
        <v>0</v>
      </c>
      <c r="H50" s="23">
        <f>SUM(G50*0.06)</f>
        <v>0</v>
      </c>
      <c r="I50" s="23">
        <f>SUM(G50+H50)</f>
        <v>0</v>
      </c>
    </row>
    <row r="51" spans="1:9" ht="25.5">
      <c r="A51" s="16"/>
      <c r="B51" s="16"/>
      <c r="C51" s="17"/>
      <c r="D51" s="17"/>
      <c r="E51" s="16"/>
      <c r="F51" s="18" t="s">
        <v>93</v>
      </c>
      <c r="G51" s="24">
        <f>SUM(G49:G50)</f>
        <v>0</v>
      </c>
      <c r="H51" s="24">
        <f>SUM(H49:H50)</f>
        <v>0</v>
      </c>
      <c r="I51" s="24">
        <f>SUM(I49:I50)</f>
        <v>0</v>
      </c>
    </row>
    <row r="52" spans="1:9" ht="40.5" customHeight="1">
      <c r="A52" s="16"/>
      <c r="B52" s="20"/>
      <c r="C52" s="21"/>
      <c r="D52" s="21"/>
      <c r="E52" s="20"/>
      <c r="F52" s="18" t="s">
        <v>94</v>
      </c>
      <c r="G52" s="24">
        <f>SUM(G26+G47+G51)</f>
        <v>0</v>
      </c>
      <c r="H52" s="24">
        <f>SUM(H26+H51+H47)</f>
        <v>0</v>
      </c>
      <c r="I52" s="24">
        <f>SUM(I26+I47+I51)</f>
        <v>0</v>
      </c>
    </row>
    <row r="53" spans="1:9" ht="81.75" customHeight="1">
      <c r="A53" s="29" t="s">
        <v>95</v>
      </c>
      <c r="B53" s="30"/>
      <c r="C53" s="30"/>
      <c r="D53" s="30"/>
      <c r="E53" s="30"/>
      <c r="F53" s="30"/>
      <c r="G53" s="30"/>
      <c r="H53" s="30"/>
      <c r="I53" s="30"/>
    </row>
  </sheetData>
  <mergeCells count="3">
    <mergeCell ref="A1:I1"/>
    <mergeCell ref="A2:I2"/>
    <mergeCell ref="A53:I53"/>
  </mergeCells>
  <printOptions/>
  <pageMargins left="0.2" right="0.2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ΚΑΡΑΓΙΑΝΝΑΚΗΣ</cp:lastModifiedBy>
  <cp:lastPrinted>2020-02-07T11:43:34Z</cp:lastPrinted>
  <dcterms:created xsi:type="dcterms:W3CDTF">2020-02-04T06:44:38Z</dcterms:created>
  <dcterms:modified xsi:type="dcterms:W3CDTF">2020-02-10T08:51:37Z</dcterms:modified>
  <cp:category/>
  <cp:version/>
  <cp:contentType/>
  <cp:contentStatus/>
</cp:coreProperties>
</file>