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Z:\ΔΙΑΓΩΝΙΣΜΟΙ 2022\2_ΑΠΕΥΘΕΙΑΣ ΑΝΑΘΕΣΕΙΣ\17_ΕΙΔΗ ΚΑΘΑΡΙΟΤΗΤΑΣ\"/>
    </mc:Choice>
  </mc:AlternateContent>
  <xr:revisionPtr revIDLastSave="0" documentId="13_ncr:1_{F1164864-DB82-44E0-B9F3-ED8614B3D82D}" xr6:coauthVersionLast="47" xr6:coauthVersionMax="47" xr10:uidLastSave="{00000000-0000-0000-0000-000000000000}"/>
  <bookViews>
    <workbookView xWindow="3120" yWindow="1470" windowWidth="12840" windowHeight="13740" xr2:uid="{00000000-000D-0000-FFFF-FFFF00000000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81" i="1"/>
  <c r="H81" i="1"/>
  <c r="H80" i="1"/>
  <c r="F75" i="1"/>
  <c r="H74" i="1"/>
  <c r="H73" i="1"/>
  <c r="I73" i="1" s="1"/>
  <c r="J73" i="1" s="1"/>
  <c r="H72" i="1"/>
  <c r="I72" i="1" s="1"/>
  <c r="H71" i="1"/>
  <c r="H70" i="1"/>
  <c r="H69" i="1"/>
  <c r="I69" i="1" s="1"/>
  <c r="J69" i="1" s="1"/>
  <c r="H68" i="1"/>
  <c r="I68" i="1" s="1"/>
  <c r="H67" i="1"/>
  <c r="H66" i="1"/>
  <c r="I66" i="1" s="1"/>
  <c r="J66" i="1" s="1"/>
  <c r="H65" i="1"/>
  <c r="H64" i="1"/>
  <c r="I64" i="1" s="1"/>
  <c r="H63" i="1"/>
  <c r="H62" i="1"/>
  <c r="I62" i="1" s="1"/>
  <c r="J62" i="1" s="1"/>
  <c r="H61" i="1"/>
  <c r="I61" i="1" s="1"/>
  <c r="J61" i="1" s="1"/>
  <c r="H60" i="1"/>
  <c r="I60" i="1" s="1"/>
  <c r="H59" i="1"/>
  <c r="F48" i="1"/>
  <c r="H47" i="1"/>
  <c r="I47" i="1" s="1"/>
  <c r="J47" i="1" s="1"/>
  <c r="H46" i="1"/>
  <c r="H45" i="1"/>
  <c r="I45" i="1" s="1"/>
  <c r="H44" i="1"/>
  <c r="H43" i="1"/>
  <c r="I43" i="1" s="1"/>
  <c r="J43" i="1" s="1"/>
  <c r="H42" i="1"/>
  <c r="H41" i="1"/>
  <c r="I41" i="1" s="1"/>
  <c r="H40" i="1"/>
  <c r="H39" i="1"/>
  <c r="I39" i="1" s="1"/>
  <c r="J39" i="1" s="1"/>
  <c r="H38" i="1"/>
  <c r="I38" i="1" s="1"/>
  <c r="J38" i="1" s="1"/>
  <c r="H37" i="1"/>
  <c r="H36" i="1"/>
  <c r="H35" i="1"/>
  <c r="I35" i="1" s="1"/>
  <c r="J35" i="1" s="1"/>
  <c r="H34" i="1"/>
  <c r="H33" i="1"/>
  <c r="I33" i="1" s="1"/>
  <c r="H32" i="1"/>
  <c r="H31" i="1"/>
  <c r="I31" i="1" s="1"/>
  <c r="J31" i="1" s="1"/>
  <c r="H30" i="1"/>
  <c r="H29" i="1"/>
  <c r="I29" i="1" s="1"/>
  <c r="H28" i="1"/>
  <c r="H27" i="1"/>
  <c r="I27" i="1" s="1"/>
  <c r="J27" i="1" s="1"/>
  <c r="H26" i="1"/>
  <c r="I26" i="1" s="1"/>
  <c r="H25" i="1"/>
  <c r="I25" i="1" s="1"/>
  <c r="H24" i="1"/>
  <c r="H23" i="1"/>
  <c r="I23" i="1" s="1"/>
  <c r="J23" i="1" s="1"/>
  <c r="H22" i="1"/>
  <c r="I22" i="1" s="1"/>
  <c r="J22" i="1" s="1"/>
  <c r="H21" i="1"/>
  <c r="H20" i="1"/>
  <c r="H19" i="1"/>
  <c r="I19" i="1" s="1"/>
  <c r="J19" i="1" s="1"/>
  <c r="H18" i="1"/>
  <c r="H17" i="1"/>
  <c r="I17" i="1" s="1"/>
  <c r="H16" i="1"/>
  <c r="H15" i="1"/>
  <c r="I15" i="1" s="1"/>
  <c r="J15" i="1" s="1"/>
  <c r="H14" i="1"/>
  <c r="H13" i="1"/>
  <c r="I13" i="1" s="1"/>
  <c r="F82" i="1" l="1"/>
  <c r="H82" i="1"/>
  <c r="I80" i="1"/>
  <c r="I82" i="1" s="1"/>
  <c r="I81" i="1"/>
  <c r="J81" i="1" s="1"/>
  <c r="J26" i="1"/>
  <c r="I42" i="1"/>
  <c r="J42" i="1" s="1"/>
  <c r="I18" i="1"/>
  <c r="J18" i="1" s="1"/>
  <c r="I34" i="1"/>
  <c r="J34" i="1" s="1"/>
  <c r="I65" i="1"/>
  <c r="J65" i="1" s="1"/>
  <c r="J68" i="1"/>
  <c r="J41" i="1"/>
  <c r="I14" i="1"/>
  <c r="J14" i="1" s="1"/>
  <c r="J17" i="1"/>
  <c r="I21" i="1"/>
  <c r="J21" i="1" s="1"/>
  <c r="I30" i="1"/>
  <c r="J30" i="1" s="1"/>
  <c r="J33" i="1"/>
  <c r="I37" i="1"/>
  <c r="J37" i="1" s="1"/>
  <c r="I46" i="1"/>
  <c r="J46" i="1" s="1"/>
  <c r="J64" i="1"/>
  <c r="J72" i="1"/>
  <c r="J25" i="1"/>
  <c r="H48" i="1"/>
  <c r="I48" i="1" s="1"/>
  <c r="J29" i="1"/>
  <c r="J45" i="1"/>
  <c r="J60" i="1"/>
  <c r="J13" i="1"/>
  <c r="I16" i="1"/>
  <c r="J16" i="1" s="1"/>
  <c r="I20" i="1"/>
  <c r="J20" i="1" s="1"/>
  <c r="I24" i="1"/>
  <c r="J24" i="1" s="1"/>
  <c r="I28" i="1"/>
  <c r="J28" i="1" s="1"/>
  <c r="I32" i="1"/>
  <c r="J32" i="1" s="1"/>
  <c r="I36" i="1"/>
  <c r="J36" i="1" s="1"/>
  <c r="I40" i="1"/>
  <c r="J40" i="1" s="1"/>
  <c r="I44" i="1"/>
  <c r="J44" i="1" s="1"/>
  <c r="I59" i="1"/>
  <c r="J59" i="1" s="1"/>
  <c r="I63" i="1"/>
  <c r="J63" i="1" s="1"/>
  <c r="I67" i="1"/>
  <c r="J67" i="1" s="1"/>
  <c r="I71" i="1"/>
  <c r="J71" i="1" s="1"/>
  <c r="H75" i="1"/>
  <c r="I70" i="1"/>
  <c r="J70" i="1" s="1"/>
  <c r="I74" i="1"/>
  <c r="J74" i="1" s="1"/>
  <c r="J80" i="1" l="1"/>
  <c r="J82" i="1" s="1"/>
  <c r="J48" i="1"/>
  <c r="I75" i="1"/>
  <c r="J75" i="1" s="1"/>
</calcChain>
</file>

<file path=xl/sharedStrings.xml><?xml version="1.0" encoding="utf-8"?>
<sst xmlns="http://schemas.openxmlformats.org/spreadsheetml/2006/main" count="247" uniqueCount="112">
  <si>
    <t xml:space="preserve">                                                                                             Έκδ.1 αναθ.3 ημ/νία έγκρ.15/7/2011 ΟΥΠ-ΠΡΜ 020</t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</si>
  <si>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</si>
  <si>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>ΠΡΟΫΠΟΛΟΓΙΣΜΟΣ ΠΡΟΣΦΟΡΑΣ</t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</si>
  <si>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</si>
  <si>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</si>
  <si>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</si>
  <si>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</si>
  <si>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</si>
  <si>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</si>
  <si>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Καθαρή Αξία</t>
  </si>
  <si>
    <t>Αξία Φ.Π.Α 24%</t>
  </si>
  <si>
    <t>Συνολική  Αξία</t>
  </si>
  <si>
    <r>
      <t xml:space="preserve">19640000-4
</t>
    </r>
    <r>
      <rPr>
        <sz val="5"/>
        <color theme="1"/>
        <rFont val="Calibri"/>
        <family val="2"/>
        <charset val="161"/>
        <scheme val="minor"/>
      </rPr>
      <t>ΣΑΚΟΙ
ΑΠΟΡΡΙΜΜΑΤΩΝ</t>
    </r>
  </si>
  <si>
    <t>25.030-0086</t>
  </si>
  <si>
    <t>Σακουλάκια για καλαθάκια WC</t>
  </si>
  <si>
    <t>Κιλά</t>
  </si>
  <si>
    <t>25.030-0012</t>
  </si>
  <si>
    <t>Σακούλες απορριμμάτων μάυρες 60 Χ 80</t>
  </si>
  <si>
    <t>25.030-0003</t>
  </si>
  <si>
    <t>Σακούλες απορριμμάτων μάυρες 80 Χ 110</t>
  </si>
  <si>
    <t>33772000-2
ΧΑΡΤΙΚΑ</t>
  </si>
  <si>
    <t>25.030-0087</t>
  </si>
  <si>
    <t>Χαρτί βιομηχανικό 5 κιλών</t>
  </si>
  <si>
    <t>Ρολλό</t>
  </si>
  <si>
    <t>25.030-0058</t>
  </si>
  <si>
    <t>Χαρτί κουζίνας μεγάλο βιομηχανικό 1000gr</t>
  </si>
  <si>
    <t>Τεμάχια</t>
  </si>
  <si>
    <t>25.030-0057</t>
  </si>
  <si>
    <t>Χαρτί κουζίνας μικρό</t>
  </si>
  <si>
    <t>25.030-0021</t>
  </si>
  <si>
    <t>Χαρτί υγείας 130gr</t>
  </si>
  <si>
    <t>25.030-0080</t>
  </si>
  <si>
    <t>Χαρτοπετσέτες</t>
  </si>
  <si>
    <r>
      <t xml:space="preserve">39830000-9 </t>
    </r>
    <r>
      <rPr>
        <sz val="5"/>
        <color theme="1"/>
        <rFont val="Calibri"/>
        <family val="2"/>
        <charset val="161"/>
        <scheme val="minor"/>
      </rPr>
      <t>ΔΙΑΦΟΡΑ ΕΙΔΗ ΚΑΘΑΡΙΟΤΗΤΑΣ</t>
    </r>
  </si>
  <si>
    <t>25.030-0193</t>
  </si>
  <si>
    <t xml:space="preserve">Κάδος σκουπιδιών inox με πεντάλ και με  εσωτερικό πλαστικό κάδο </t>
  </si>
  <si>
    <t>25.030-0083</t>
  </si>
  <si>
    <t>Καλαθάκια WC με πετάλ</t>
  </si>
  <si>
    <t>25.030-0046</t>
  </si>
  <si>
    <t>Κοντάρι ξύλινο επαγγελματικής σφουγγαρίστρας</t>
  </si>
  <si>
    <t>25.030-0036</t>
  </si>
  <si>
    <t>Σκούπες χωρίς κοντάρι με βίδωμα</t>
  </si>
  <si>
    <t>25.030-0043</t>
  </si>
  <si>
    <t>Σφουγγαρίστρα απλή με βίδωμα</t>
  </si>
  <si>
    <t>25.030-0044</t>
  </si>
  <si>
    <t>Σφουγγαρίστρα μάπα μικρή επαγγελματική 250 gr.</t>
  </si>
  <si>
    <t>25.030-0108</t>
  </si>
  <si>
    <t>Φαράσι πλαστικό μικρό με κοντάρι</t>
  </si>
  <si>
    <r>
      <t xml:space="preserve">39831200-8
</t>
    </r>
    <r>
      <rPr>
        <sz val="5"/>
        <color theme="1"/>
        <rFont val="Calibri"/>
        <family val="2"/>
        <charset val="161"/>
        <scheme val="minor"/>
      </rPr>
      <t>ΑΠΟΡΡΥΠΑΝΤΙΚΑ
-ΣΑΠΟΥΝΙΑ</t>
    </r>
  </si>
  <si>
    <t>25.030-0050</t>
  </si>
  <si>
    <t>Αποσμητικό χώρου 300ml</t>
  </si>
  <si>
    <t>25.030-0026</t>
  </si>
  <si>
    <t>Εντομοκτόνο 300ml</t>
  </si>
  <si>
    <t>25.030-0025</t>
  </si>
  <si>
    <t>Κατσαριδοκτόνο</t>
  </si>
  <si>
    <t>25.030-0060</t>
  </si>
  <si>
    <t>Σκόνη καθαρισμού (ΟΜΟ) 500gr</t>
  </si>
  <si>
    <t>25.030-0051</t>
  </si>
  <si>
    <t xml:space="preserve">Υγρό αποσμητικό λεκάνης </t>
  </si>
  <si>
    <t>25.030-0028</t>
  </si>
  <si>
    <t>Υγρό καθαρισμού δαπέδου 1 λίτρο</t>
  </si>
  <si>
    <t>25.030-0061</t>
  </si>
  <si>
    <t>Υγρό καθαρισμού πιάτων 750ml</t>
  </si>
  <si>
    <t>25.030-0029</t>
  </si>
  <si>
    <t>Υγρό καθαρισμού τζαμιών 500ml</t>
  </si>
  <si>
    <t>25.030-0107</t>
  </si>
  <si>
    <t>Υγρό καθαρισμού χεριών 4 λίτρων</t>
  </si>
  <si>
    <t>25.030-0059</t>
  </si>
  <si>
    <t>Υδροχλωρικό οξύ (ακουαφόρτε) 450gr</t>
  </si>
  <si>
    <t>25.030-0027</t>
  </si>
  <si>
    <t>Χλώριο απολυμαντικό (χλωρίνη) 2 λίτρων</t>
  </si>
  <si>
    <t>25.030-0022</t>
  </si>
  <si>
    <t>Γάντια ενισχυμένα πλαστικά</t>
  </si>
  <si>
    <t>Ζεύγη</t>
  </si>
  <si>
    <t>25.030-0084</t>
  </si>
  <si>
    <t>Καρότσι σφουγγ. Επαγγελματικό διπλό μεταλλικό</t>
  </si>
  <si>
    <t>25.030-0138</t>
  </si>
  <si>
    <t>ΚΑΛΑΘΑΚΙΑ ΑΧΡΗΣΤΩΝ ΠΛΑΣΤΙΚΑ WC ΡΟΜΠΟΤ</t>
  </si>
  <si>
    <t>25.030-0139</t>
  </si>
  <si>
    <t>ΚΑΡΟΤΣΙ ΣΦΟΥΓΓΑΡΙΣΜΑΤΟΣ ΕΠΑΓΓ/ΚΟ ΠΛΑΣΤΙΚΟ ΜΟΝΟ</t>
  </si>
  <si>
    <t>25.060-1081</t>
  </si>
  <si>
    <t>Χαρτοθήκη τουαλέτας Επίτοιχη μεταλική ασημί Inox</t>
  </si>
  <si>
    <t>25.030-0212</t>
  </si>
  <si>
    <t>ΞΑΡΑΧΝΙΑΣΤΡΑ ΜΕ ΠΤΥΣΟΜΕΝΟ ΚΟΝΤΑΡΙ</t>
  </si>
  <si>
    <t>25.030-0213</t>
  </si>
  <si>
    <t>Σκούπα Ψάθινη 6 Ραφών με κοντάρι</t>
  </si>
  <si>
    <t>40.006-0287</t>
  </si>
  <si>
    <t>ποτηράκι χάρτινο 4oz (περίπου 118ml) Συσκευασία: 50 τεμάχια</t>
  </si>
  <si>
    <t>ΠΑΚΈΤΟ</t>
  </si>
  <si>
    <t>25.030-0184</t>
  </si>
  <si>
    <t>Υγρό γυαλιστικό πατώματος 1 λίτρου</t>
  </si>
  <si>
    <t>ΣΥΝΟΛΙΚΕΣ ΠΟΣΟΤΗΤΕΣ &amp;  ΠΟΣΑ ΟΜΑΔΑ 1η</t>
  </si>
  <si>
    <t>ΣΥΝΟΛΙΚΕΣ ΠΟΣΟΤΗΤΕΣ &amp;  ΠΟΣΑ ΟΜΑΔΑ 2η</t>
  </si>
  <si>
    <t xml:space="preserve">ΑΝΑΚΕΦΑΛΑΙΩΣΗ </t>
  </si>
  <si>
    <t>ΣΥΝΟΛΙΚΑ ΠΟΣΑ ΑΝΑ ΟΜΑΔΑ</t>
  </si>
  <si>
    <t>ΣΥΝΟΛΙΚΕΣ ΠΟΣΟΣΤΗΤΕΣ</t>
  </si>
  <si>
    <t>ΤΙΜΗ ΜΟΝΑΔΑΣ</t>
  </si>
  <si>
    <t>ΣΥΝΟΛΙΚΗ ΑΞΙΑ</t>
  </si>
  <si>
    <t>Φ.Π.Α. 24%</t>
  </si>
  <si>
    <t>ΣΥΝΟΛΙΚΗ ΔΑΠΑΝΗ</t>
  </si>
  <si>
    <r>
      <rPr>
        <b/>
        <sz val="8"/>
        <rFont val="Calibri"/>
        <family val="2"/>
        <charset val="161"/>
        <scheme val="minor"/>
      </rPr>
      <t>ΟΜΑΔΑ 1</t>
    </r>
    <r>
      <rPr>
        <sz val="8"/>
        <rFont val="Calibri"/>
        <family val="2"/>
        <charset val="161"/>
        <scheme val="minor"/>
      </rPr>
      <t xml:space="preserve"> ( ΥΠΟΒΟΛΗ ΠΡΟΣΦΟΡΑΣ </t>
    </r>
    <r>
      <rPr>
        <b/>
        <sz val="8"/>
        <color rgb="FFFF0000"/>
        <rFont val="Calibri"/>
        <family val="2"/>
        <charset val="161"/>
        <scheme val="minor"/>
      </rPr>
      <t>ΑΝΑ ΕΙΔΟΣ</t>
    </r>
    <r>
      <rPr>
        <sz val="8"/>
        <rFont val="Calibri"/>
        <family val="2"/>
        <charset val="161"/>
        <scheme val="minor"/>
      </rPr>
      <t xml:space="preserve"> ΓΙΑ  ΤΑ ΕΙΔΗ ΤΗΣ ΟΜΑΔΑΣ 1 </t>
    </r>
    <r>
      <rPr>
        <b/>
        <sz val="9"/>
        <rFont val="Calibri"/>
        <family val="2"/>
        <charset val="161"/>
        <scheme val="minor"/>
      </rPr>
      <t>του Δήμου Ηρακλείου Κρήτης</t>
    </r>
    <r>
      <rPr>
        <sz val="8"/>
        <rFont val="Calibri"/>
        <family val="2"/>
        <charset val="161"/>
        <scheme val="minor"/>
      </rPr>
      <t xml:space="preserve">  </t>
    </r>
  </si>
  <si>
    <r>
      <rPr>
        <b/>
        <sz val="8"/>
        <rFont val="Calibri"/>
        <family val="2"/>
        <charset val="161"/>
        <scheme val="minor"/>
      </rPr>
      <t>ΟΜΑΔΑ 2</t>
    </r>
    <r>
      <rPr>
        <sz val="8"/>
        <rFont val="Calibri"/>
        <family val="2"/>
        <charset val="161"/>
        <scheme val="minor"/>
      </rPr>
      <t xml:space="preserve"> ( ΥΠΟΒΟΛΗ ΠΡΟΣΦΟΡΑΣ </t>
    </r>
    <r>
      <rPr>
        <b/>
        <sz val="8"/>
        <color rgb="FFFF0000"/>
        <rFont val="Calibri"/>
        <family val="2"/>
        <charset val="161"/>
        <scheme val="minor"/>
      </rPr>
      <t>ΑΝΑ ΕΙΔΟΣ</t>
    </r>
    <r>
      <rPr>
        <sz val="8"/>
        <rFont val="Calibri"/>
        <family val="2"/>
        <charset val="161"/>
        <scheme val="minor"/>
      </rPr>
      <t xml:space="preserve"> ΓΙΑ  ΤΑ ΕΙΔΗ ΤΗΣ ΟΜΑΔΑΣ 2 </t>
    </r>
    <r>
      <rPr>
        <b/>
        <sz val="9"/>
        <color rgb="FF0070C0"/>
        <rFont val="Calibri"/>
        <family val="2"/>
        <charset val="161"/>
        <scheme val="minor"/>
      </rPr>
      <t>Χρέωση KA 60-6473.003</t>
    </r>
    <r>
      <rPr>
        <b/>
        <sz val="9"/>
        <rFont val="Calibri"/>
        <family val="2"/>
        <charset val="161"/>
        <scheme val="minor"/>
      </rPr>
      <t xml:space="preserve"> Κέντρο Κοινότητας  (Υποέργο 1 )</t>
    </r>
  </si>
  <si>
    <t>ΣΥΝΟΛΙΚΗ ΔΑΠΑΝΗ  ΠΡΟΜΗΘΕΙΑΣ ΜΕ Φ.Π.Α</t>
  </si>
  <si>
    <r>
      <rPr>
        <b/>
        <sz val="8"/>
        <color indexed="8"/>
        <rFont val="Comic Sans MS"/>
        <family val="4"/>
        <charset val="161"/>
      </rPr>
      <t>Χρέωση Ομάδας 1η: Κ.Α</t>
    </r>
    <r>
      <rPr>
        <sz val="8"/>
        <color indexed="8"/>
        <rFont val="Comic Sans MS"/>
        <family val="4"/>
        <charset val="161"/>
      </rPr>
      <t xml:space="preserve"> 10-6634.001,  με τίτλο  « </t>
    </r>
    <r>
      <rPr>
        <b/>
        <sz val="8"/>
        <color indexed="8"/>
        <rFont val="Comic Sans MS"/>
        <family val="4"/>
        <charset val="161"/>
      </rPr>
      <t xml:space="preserve">Προμήθεια ειδών καθαριότητας &amp; ευπρεπισμού </t>
    </r>
    <r>
      <rPr>
        <sz val="8"/>
        <color indexed="8"/>
        <rFont val="Comic Sans MS"/>
        <family val="4"/>
        <charset val="161"/>
      </rPr>
      <t>»  Έτους 2022</t>
    </r>
  </si>
  <si>
    <r>
      <rPr>
        <b/>
        <sz val="8"/>
        <color indexed="8"/>
        <rFont val="Comic Sans MS"/>
        <family val="4"/>
        <charset val="161"/>
      </rPr>
      <t xml:space="preserve">Χρέωση Ομάδας 2η: </t>
    </r>
    <r>
      <rPr>
        <b/>
        <sz val="8"/>
        <color rgb="FFFF0000"/>
        <rFont val="Comic Sans MS"/>
        <family val="4"/>
        <charset val="161"/>
      </rPr>
      <t>Προμήθεια ειδών καθαριότητας &amp; ευπρεπισμού</t>
    </r>
    <r>
      <rPr>
        <b/>
        <sz val="8"/>
        <color indexed="8"/>
        <rFont val="Comic Sans MS"/>
        <family val="4"/>
        <charset val="161"/>
      </rPr>
      <t xml:space="preserve"> Κ.Α</t>
    </r>
    <r>
      <rPr>
        <sz val="8"/>
        <color indexed="8"/>
        <rFont val="Comic Sans MS"/>
        <family val="4"/>
        <charset val="161"/>
      </rPr>
      <t xml:space="preserve"> 60-6473.003 με τίτλο  « Υποέργο 1: Λειτουργικά έξοδα του Κέντρου Κοινότητας, του Παραρτήματος Ρομά και του ΚΕΜ λοιπές λειτουργικές δαπάνες στο Δήμο Ηρακλείου » προϋπολογισμού Έτους 2022</t>
    </r>
  </si>
  <si>
    <t xml:space="preserve"> Τιμή Προσφοράς Προμηθευτή</t>
  </si>
  <si>
    <r>
      <t xml:space="preserve">ΟΜΑΔΑ 1η: ΠΡΟΜΗΘΕΙΑ ΕΙΔΩΝ ΚΑΘΑΡΙΟΤΗΤΑΣ &amp; ΕΥΠΡΕΠΙΣΜΟΥ των Υπηρεσιών του Δήμου Ηρακλείου Κρήτης </t>
    </r>
    <r>
      <rPr>
        <b/>
        <sz val="10"/>
        <color indexed="10"/>
        <rFont val="Calibri"/>
        <family val="2"/>
        <charset val="161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indexed="30"/>
        <rFont val="Calibri"/>
        <family val="2"/>
        <charset val="161"/>
      </rPr>
      <t>τιμή ανά είδος</t>
    </r>
    <r>
      <rPr>
        <b/>
        <sz val="10"/>
        <color indexed="10"/>
        <rFont val="Calibri"/>
        <family val="2"/>
        <charset val="161"/>
      </rPr>
      <t xml:space="preserve">  </t>
    </r>
    <r>
      <rPr>
        <b/>
        <sz val="10"/>
        <color indexed="8"/>
        <rFont val="Calibri"/>
        <family val="2"/>
        <charset val="161"/>
      </rPr>
      <t xml:space="preserve"> CPV:</t>
    </r>
    <r>
      <rPr>
        <sz val="10"/>
        <color indexed="8"/>
        <rFont val="Calibri"/>
        <family val="2"/>
        <charset val="161"/>
      </rPr>
      <t xml:space="preserve"> 19640000-4, 39830000-9, 39831200-8, 33772000-2</t>
    </r>
  </si>
  <si>
    <r>
      <t xml:space="preserve">Το συνολικό εκτιμώμενο κόστος για όλη την ΟΜΑΔΑ </t>
    </r>
    <r>
      <rPr>
        <b/>
        <sz val="9"/>
        <color theme="1"/>
        <rFont val="Calibri"/>
        <family val="2"/>
        <charset val="161"/>
        <scheme val="minor"/>
      </rPr>
      <t>1</t>
    </r>
    <r>
      <rPr>
        <sz val="9"/>
        <color theme="1"/>
        <rFont val="Calibri"/>
        <family val="2"/>
        <charset val="161"/>
        <scheme val="minor"/>
      </rPr>
      <t xml:space="preserve"> χωρίς ΦΠΑ είναι </t>
    </r>
    <r>
      <rPr>
        <sz val="9"/>
        <color indexed="8"/>
        <rFont val="Calibri"/>
        <family val="2"/>
        <charset val="161"/>
      </rPr>
      <t xml:space="preserve"> </t>
    </r>
    <r>
      <rPr>
        <b/>
        <sz val="9"/>
        <color theme="1"/>
        <rFont val="Calibri"/>
        <family val="2"/>
        <charset val="161"/>
      </rPr>
      <t>20.703,00</t>
    </r>
    <r>
      <rPr>
        <b/>
        <sz val="9"/>
        <color indexed="8"/>
        <rFont val="Calibri"/>
        <family val="2"/>
        <charset val="161"/>
      </rPr>
      <t xml:space="preserve"> €</t>
    </r>
    <r>
      <rPr>
        <sz val="9"/>
        <color indexed="8"/>
        <rFont val="Calibri"/>
        <family val="2"/>
        <charset val="161"/>
      </rPr>
      <t xml:space="preserve">,  ενώ οι συνολικές ποσότητες των ειδών για όλη την ΟΜΑΔΑ </t>
    </r>
    <r>
      <rPr>
        <b/>
        <sz val="9"/>
        <color indexed="8"/>
        <rFont val="Calibri"/>
        <family val="2"/>
        <charset val="161"/>
      </rPr>
      <t>1</t>
    </r>
    <r>
      <rPr>
        <sz val="9"/>
        <color indexed="8"/>
        <rFont val="Calibri"/>
        <family val="2"/>
        <charset val="161"/>
      </rPr>
      <t xml:space="preserve"> είναι  </t>
    </r>
    <r>
      <rPr>
        <b/>
        <sz val="9"/>
        <color indexed="8"/>
        <rFont val="Calibri"/>
        <family val="2"/>
        <charset val="161"/>
      </rPr>
      <t>16.920</t>
    </r>
    <r>
      <rPr>
        <sz val="9"/>
        <color indexed="8"/>
        <rFont val="Calibri"/>
        <family val="2"/>
        <charset val="161"/>
      </rPr>
      <t xml:space="preserve"> τεμάχια.</t>
    </r>
  </si>
  <si>
    <r>
      <t>ΟΜΑΔΑ 2η: ΠΡΟΜΗΘΕΙΑ ΕΙΔΩΝ ΚΑΘΑΡΙΟΤΗΤΑΣ &amp; ΕΥΠΡΕΠΙΣΜΟΥ της Διεύθυνσης Κοινωνικής Ανάπτυξης  /  Κέντρο Κοινότητας  (Υποέργο 1)</t>
    </r>
    <r>
      <rPr>
        <b/>
        <sz val="10"/>
        <color rgb="FFFF0000"/>
        <rFont val="Calibri"/>
        <family val="2"/>
        <charset val="161"/>
        <scheme val="minor"/>
      </rPr>
      <t xml:space="preserve">  με κριτήριο κατακύρωσης την πλέον συμφέρουσα από οικονομική άποψη προσφορά αποκλειστικά βάση της τιμή ανά είδος</t>
    </r>
    <r>
      <rPr>
        <b/>
        <sz val="10"/>
        <color theme="1"/>
        <rFont val="Calibri"/>
        <family val="2"/>
        <charset val="161"/>
        <scheme val="minor"/>
      </rPr>
      <t xml:space="preserve">   KA:  60-6473.003 με τίτλο « </t>
    </r>
    <r>
      <rPr>
        <sz val="10"/>
        <color theme="1"/>
        <rFont val="Calibri"/>
        <family val="2"/>
        <charset val="161"/>
        <scheme val="minor"/>
      </rPr>
      <t>Υποέργο 1: Λειτουργικά έξοδα του Κέντρου Κοινότητας, του Παραρτήματος Ρομά και του ΚΕΜ λοιπές λειτουργικές δαπάνες στο Δήμο Ηρακλείου</t>
    </r>
    <r>
      <rPr>
        <b/>
        <sz val="10"/>
        <color theme="1"/>
        <rFont val="Calibri"/>
        <family val="2"/>
        <charset val="161"/>
        <scheme val="minor"/>
      </rPr>
      <t xml:space="preserve"> » </t>
    </r>
    <r>
      <rPr>
        <b/>
        <sz val="10"/>
        <color indexed="8"/>
        <rFont val="Calibri"/>
        <family val="2"/>
        <charset val="161"/>
      </rPr>
      <t xml:space="preserve"> CPV:</t>
    </r>
    <r>
      <rPr>
        <sz val="10"/>
        <color indexed="8"/>
        <rFont val="Calibri"/>
        <family val="2"/>
        <charset val="161"/>
      </rPr>
      <t xml:space="preserve"> 19640000-4, 39830000-9, 39831200-8, 33772000-2</t>
    </r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</si>
  <si>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  <charset val="161"/>
      </rPr>
      <t>ΟΜΑΔΑ 2</t>
    </r>
    <r>
      <rPr>
        <sz val="9"/>
        <color indexed="8"/>
        <rFont val="Calibri"/>
        <family val="2"/>
        <charset val="161"/>
      </rPr>
      <t xml:space="preserve"> χωρίς ΦΠΑ είναι </t>
    </r>
    <r>
      <rPr>
        <b/>
        <sz val="9"/>
        <color indexed="8"/>
        <rFont val="Calibri"/>
        <family val="2"/>
        <charset val="161"/>
      </rPr>
      <t>1.229,10 €</t>
    </r>
    <r>
      <rPr>
        <sz val="9"/>
        <color indexed="8"/>
        <rFont val="Calibri"/>
        <family val="2"/>
        <charset val="161"/>
      </rPr>
      <t xml:space="preserve">,  ενώ οι συνολικές ποσότητες των ειδών για όλη την </t>
    </r>
    <r>
      <rPr>
        <b/>
        <sz val="9"/>
        <color indexed="8"/>
        <rFont val="Calibri"/>
        <family val="2"/>
        <charset val="161"/>
      </rPr>
      <t>ΟΜΑΔΑ 2</t>
    </r>
    <r>
      <rPr>
        <sz val="9"/>
        <color indexed="8"/>
        <rFont val="Calibri"/>
        <family val="2"/>
        <charset val="161"/>
      </rPr>
      <t xml:space="preserve"> είναι </t>
    </r>
    <r>
      <rPr>
        <b/>
        <sz val="9"/>
        <color indexed="8"/>
        <rFont val="Calibri"/>
        <family val="2"/>
        <charset val="161"/>
      </rPr>
      <t xml:space="preserve">1.641 </t>
    </r>
    <r>
      <rPr>
        <sz val="9"/>
        <color indexed="8"/>
        <rFont val="Calibri"/>
        <family val="2"/>
        <charset val="161"/>
      </rPr>
      <t>τεμάχια.</t>
    </r>
  </si>
  <si>
    <t>Ο ΑΝΑΔΟΧΟΣ / ΠΡΟΜΗΘΕΥΤΗΣ</t>
  </si>
  <si>
    <r>
      <t xml:space="preserve">
         ΕΛΛΗΝΙΚΗ  ΔΗΜΟΚΡΑΤΙΑ                            </t>
    </r>
    <r>
      <rPr>
        <b/>
        <sz val="8"/>
        <color indexed="8"/>
        <rFont val="Comic Sans MS"/>
        <family val="4"/>
        <charset val="161"/>
      </rPr>
      <t>ΕΡΓΟ: Προμήθεια Ειδών Καθαριότητας &amp; Ευπρεπισμού έτους 2022</t>
    </r>
    <r>
      <rPr>
        <sz val="8"/>
        <color indexed="8"/>
        <rFont val="Comic Sans MS"/>
        <family val="4"/>
        <charset val="161"/>
      </rPr>
      <t xml:space="preserve">                          
         ΔΗΜΟΣ  ΗΡΑΚΛΕΙΟΥ                                               α) τις ανάγκες των Υπηρεσιών του Δήμου Ηρακλείου Κρήτης.              
         Δ/ΝΣΗ: ΟΙΚΟΝΟΜΙΚΩΝ ΥΠΗΡΕΣΙΩΝ               β) τις ανάγκες των Δομών του Δήμου Ηρακλείου Κρήτης                         
         ΤΜΗΜΑ: Διαχείρισης Υλικών και Αποθεμάτων    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          Ηράκλειο  28/02/2022                             
         E-mail : </t>
    </r>
    <r>
      <rPr>
        <b/>
        <sz val="8"/>
        <color rgb="FF0070C0"/>
        <rFont val="Comic Sans MS"/>
        <family val="4"/>
        <charset val="161"/>
      </rPr>
      <t xml:space="preserve">diaxirisi@heraklion.gr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</si>
</sst>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8"/>
      <color indexed="8"/>
      <name val="Comic Sans MS"/>
      <family val="4"/>
      <charset val="161"/>
    </font>
    <font>
      <sz val="10"/>
      <name val="Arial"/>
      <family val="2"/>
      <charset val="161"/>
    </font>
    <font>
      <b/>
      <sz val="14"/>
      <color theme="1"/>
      <name val="Comic Sans MS"/>
      <family val="4"/>
      <charset val="161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indexed="10"/>
      <name val="Calibri"/>
      <family val="2"/>
      <charset val="161"/>
    </font>
    <font>
      <b/>
      <sz val="10"/>
      <color indexed="3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indexed="8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6"/>
      <color theme="1"/>
      <name val="Comic Sans MS"/>
      <family val="4"/>
      <charset val="161"/>
    </font>
    <font>
      <sz val="10"/>
      <color indexed="8"/>
      <name val="Arial"/>
      <family val="2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sz val="7"/>
      <color theme="1"/>
      <name val="Calibri"/>
      <family val="2"/>
      <charset val="161"/>
      <scheme val="minor"/>
    </font>
    <font>
      <sz val="5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7"/>
      <name val="Arial Black"/>
      <family val="2"/>
      <charset val="161"/>
    </font>
    <font>
      <sz val="10"/>
      <name val="Arial Black"/>
      <family val="2"/>
      <charset val="161"/>
    </font>
    <font>
      <b/>
      <sz val="7"/>
      <name val="Comic Sans MS"/>
      <family val="4"/>
      <charset val="161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8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Arial Black"/>
      <family val="2"/>
      <charset val="161"/>
    </font>
    <font>
      <b/>
      <sz val="10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b/>
      <sz val="9"/>
      <color rgb="FF0070C0"/>
      <name val="Calibri"/>
      <family val="2"/>
      <charset val="161"/>
      <scheme val="minor"/>
    </font>
    <font>
      <b/>
      <sz val="8"/>
      <name val="Arial Black"/>
      <family val="2"/>
      <charset val="161"/>
    </font>
    <font>
      <b/>
      <sz val="8"/>
      <color rgb="FFFF0000"/>
      <name val="Comic Sans MS"/>
      <family val="4"/>
      <charset val="161"/>
    </font>
    <font>
      <sz val="8"/>
      <name val="Comic Sans MS"/>
      <family val="4"/>
      <charset val="161"/>
    </font>
    <font>
      <i/>
      <sz val="8"/>
      <color theme="1"/>
      <name val="Comic Sans MS"/>
      <family val="4"/>
      <charset val="161"/>
    </font>
    <font>
      <i/>
      <sz val="11"/>
      <color theme="1"/>
      <name val="Calibri"/>
      <family val="2"/>
      <charset val="161"/>
      <scheme val="minor"/>
    </font>
    <font>
      <b/>
      <i/>
      <sz val="7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theme="1"/>
      <name val="Comic Sans MS"/>
      <family val="4"/>
      <charset val="161"/>
    </font>
    <font>
      <b/>
      <sz val="8"/>
      <color rgb="FF0070C0"/>
      <name val="Comic Sans MS"/>
      <family val="4"/>
      <charset val="161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9" fillId="0" borderId="0"/>
    <xf numFmtId="0" fontId="1" fillId="0" borderId="0"/>
    <xf numFmtId="0" fontId="19" fillId="0" borderId="0"/>
  </cellStyleXfs>
  <cellXfs count="103">
    <xf numFmtId="0" fontId="0" fillId="0" borderId="0" xfId="0"/>
    <xf numFmtId="0" fontId="3" fillId="0" borderId="0" xfId="0" applyFont="1"/>
    <xf numFmtId="49" fontId="18" fillId="4" borderId="8" xfId="0" applyNumberFormat="1" applyFont="1" applyFill="1" applyBorder="1" applyAlignment="1">
      <alignment horizontal="center" vertical="center" wrapText="1"/>
    </xf>
    <xf numFmtId="1" fontId="18" fillId="4" borderId="8" xfId="0" applyNumberFormat="1" applyFont="1" applyFill="1" applyBorder="1" applyAlignment="1">
      <alignment horizontal="center" vertical="center" wrapText="1"/>
    </xf>
    <xf numFmtId="2" fontId="20" fillId="4" borderId="8" xfId="1" applyNumberFormat="1" applyFont="1" applyFill="1" applyBorder="1" applyAlignment="1">
      <alignment horizontal="center" vertical="center" wrapText="1"/>
    </xf>
    <xf numFmtId="2" fontId="21" fillId="4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2" fillId="5" borderId="9" xfId="2" applyNumberFormat="1" applyFont="1" applyFill="1" applyBorder="1" applyAlignment="1">
      <alignment horizontal="center" vertical="center" wrapText="1"/>
    </xf>
    <xf numFmtId="49" fontId="22" fillId="7" borderId="9" xfId="2" applyNumberFormat="1" applyFont="1" applyFill="1" applyBorder="1" applyAlignment="1">
      <alignment horizontal="center" vertical="center" wrapText="1"/>
    </xf>
    <xf numFmtId="49" fontId="22" fillId="4" borderId="9" xfId="2" applyNumberFormat="1" applyFont="1" applyFill="1" applyBorder="1" applyAlignment="1">
      <alignment horizontal="center" vertical="center" wrapText="1"/>
    </xf>
    <xf numFmtId="49" fontId="22" fillId="8" borderId="9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49" fontId="29" fillId="0" borderId="9" xfId="2" applyNumberFormat="1" applyFont="1" applyBorder="1" applyAlignment="1">
      <alignment horizontal="center" vertical="center"/>
    </xf>
    <xf numFmtId="49" fontId="29" fillId="0" borderId="9" xfId="2" applyNumberFormat="1" applyFont="1" applyBorder="1" applyAlignment="1">
      <alignment horizontal="left" vertical="center" wrapText="1"/>
    </xf>
    <xf numFmtId="0" fontId="29" fillId="0" borderId="9" xfId="2" applyFont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/>
    </xf>
    <xf numFmtId="0" fontId="31" fillId="10" borderId="9" xfId="0" applyFont="1" applyFill="1" applyBorder="1" applyAlignment="1">
      <alignment horizontal="center" vertical="center"/>
    </xf>
    <xf numFmtId="164" fontId="32" fillId="0" borderId="9" xfId="0" applyNumberFormat="1" applyFont="1" applyBorder="1" applyAlignment="1">
      <alignment horizontal="center" vertical="center"/>
    </xf>
    <xf numFmtId="0" fontId="33" fillId="9" borderId="9" xfId="0" applyFont="1" applyFill="1" applyBorder="1" applyAlignment="1">
      <alignment horizontal="center" vertical="center" wrapText="1"/>
    </xf>
    <xf numFmtId="0" fontId="34" fillId="9" borderId="9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33" fillId="0" borderId="9" xfId="3" applyFont="1" applyBorder="1" applyAlignment="1">
      <alignment horizontal="center" vertical="center" wrapText="1"/>
    </xf>
    <xf numFmtId="0" fontId="34" fillId="0" borderId="9" xfId="3" applyFont="1" applyBorder="1" applyAlignment="1">
      <alignment horizontal="left" vertical="center" wrapText="1"/>
    </xf>
    <xf numFmtId="0" fontId="26" fillId="11" borderId="9" xfId="0" applyFont="1" applyFill="1" applyBorder="1" applyAlignment="1">
      <alignment horizontal="center" vertical="center"/>
    </xf>
    <xf numFmtId="2" fontId="27" fillId="11" borderId="9" xfId="0" applyNumberFormat="1" applyFont="1" applyFill="1" applyBorder="1" applyAlignment="1">
      <alignment horizontal="center" vertical="center" wrapText="1"/>
    </xf>
    <xf numFmtId="2" fontId="35" fillId="11" borderId="9" xfId="0" applyNumberFormat="1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1" fontId="0" fillId="12" borderId="0" xfId="0" applyNumberFormat="1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36" fillId="9" borderId="0" xfId="0" applyFont="1" applyFill="1" applyAlignment="1">
      <alignment horizontal="center" vertical="center"/>
    </xf>
    <xf numFmtId="2" fontId="27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39" fillId="6" borderId="9" xfId="0" applyFont="1" applyFill="1" applyBorder="1" applyAlignment="1">
      <alignment horizontal="center" vertical="center" wrapText="1"/>
    </xf>
    <xf numFmtId="1" fontId="30" fillId="9" borderId="9" xfId="0" applyNumberFormat="1" applyFont="1" applyFill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 wrapText="1"/>
    </xf>
    <xf numFmtId="164" fontId="30" fillId="0" borderId="9" xfId="0" applyNumberFormat="1" applyFont="1" applyBorder="1" applyAlignment="1">
      <alignment horizontal="center" vertical="center" wrapText="1"/>
    </xf>
    <xf numFmtId="1" fontId="42" fillId="9" borderId="9" xfId="0" applyNumberFormat="1" applyFont="1" applyFill="1" applyBorder="1" applyAlignment="1">
      <alignment horizontal="center" vertical="center"/>
    </xf>
    <xf numFmtId="2" fontId="35" fillId="0" borderId="9" xfId="0" applyNumberFormat="1" applyFont="1" applyBorder="1" applyAlignment="1">
      <alignment horizontal="center" vertical="center" wrapText="1"/>
    </xf>
    <xf numFmtId="164" fontId="35" fillId="0" borderId="9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47" fillId="13" borderId="8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0" borderId="6" xfId="0" applyFont="1" applyBorder="1"/>
    <xf numFmtId="0" fontId="0" fillId="0" borderId="7" xfId="0" applyBorder="1"/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0" fillId="0" borderId="9" xfId="0" applyBorder="1"/>
    <xf numFmtId="0" fontId="3" fillId="0" borderId="1" xfId="0" applyFont="1" applyBorder="1" applyAlignment="1"/>
    <xf numFmtId="0" fontId="0" fillId="0" borderId="1" xfId="0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5" fillId="8" borderId="9" xfId="0" applyFont="1" applyFill="1" applyBorder="1" applyAlignment="1">
      <alignment horizontal="left" vertical="center" wrapText="1"/>
    </xf>
    <xf numFmtId="0" fontId="46" fillId="8" borderId="9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4" fillId="0" borderId="9" xfId="0" applyFont="1" applyBorder="1" applyAlignment="1">
      <alignment vertical="center"/>
    </xf>
    <xf numFmtId="0" fontId="27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11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11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2" fontId="27" fillId="11" borderId="0" xfId="0" applyNumberFormat="1" applyFont="1" applyFill="1" applyBorder="1" applyAlignment="1">
      <alignment horizontal="center" vertical="center" wrapText="1"/>
    </xf>
    <xf numFmtId="2" fontId="35" fillId="11" borderId="0" xfId="0" applyNumberFormat="1" applyFont="1" applyFill="1" applyBorder="1" applyAlignment="1">
      <alignment horizontal="center" vertical="center" wrapText="1"/>
    </xf>
  </cellXfs>
  <cellStyles count="4">
    <cellStyle name="Βασικό_Φύλλο1" xfId="1" xr:uid="{00000000-0005-0000-0000-000000000000}"/>
    <cellStyle name="Βασικό_Φύλλο1_ΛΙΣΤΑ ΑΝΑΛΩΣΙΜΩΝ ΕΙΔΩΝ" xfId="3" xr:uid="{04571378-E329-46D2-8864-84ACA3088571}"/>
    <cellStyle name="Κανονικό" xfId="0" builtinId="0"/>
    <cellStyle name="Κανονικό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62</xdr:row>
      <xdr:rowOff>0</xdr:rowOff>
    </xdr:from>
    <xdr:to>
      <xdr:col>2</xdr:col>
      <xdr:colOff>7620</xdr:colOff>
      <xdr:row>62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30580" y="177317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62</xdr:row>
      <xdr:rowOff>0</xdr:rowOff>
    </xdr:from>
    <xdr:to>
      <xdr:col>3</xdr:col>
      <xdr:colOff>1381125</xdr:colOff>
      <xdr:row>62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88820" y="1773174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62</xdr:row>
      <xdr:rowOff>0</xdr:rowOff>
    </xdr:from>
    <xdr:to>
      <xdr:col>2</xdr:col>
      <xdr:colOff>7620</xdr:colOff>
      <xdr:row>62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30580" y="177317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34</xdr:row>
      <xdr:rowOff>0</xdr:rowOff>
    </xdr:from>
    <xdr:to>
      <xdr:col>3</xdr:col>
      <xdr:colOff>1381125</xdr:colOff>
      <xdr:row>34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88820" y="107823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32</xdr:row>
      <xdr:rowOff>0</xdr:rowOff>
    </xdr:from>
    <xdr:ext cx="0" cy="6858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89860" y="102031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0" cy="6858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689860" y="177317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0" cy="6858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689860" y="9334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0" cy="6858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689860" y="177317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42</xdr:row>
      <xdr:rowOff>0</xdr:rowOff>
    </xdr:from>
    <xdr:ext cx="0" cy="6858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88820" y="130987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62</xdr:row>
      <xdr:rowOff>0</xdr:rowOff>
    </xdr:from>
    <xdr:ext cx="0" cy="6858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88820" y="177317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32</xdr:row>
      <xdr:rowOff>0</xdr:rowOff>
    </xdr:from>
    <xdr:ext cx="0" cy="6858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30580" y="102031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62</xdr:row>
      <xdr:rowOff>0</xdr:rowOff>
    </xdr:from>
    <xdr:ext cx="0" cy="6858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30580" y="177317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29</xdr:row>
      <xdr:rowOff>0</xdr:rowOff>
    </xdr:from>
    <xdr:ext cx="0" cy="6858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30580" y="9334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62</xdr:row>
      <xdr:rowOff>0</xdr:rowOff>
    </xdr:from>
    <xdr:ext cx="0" cy="6858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30580" y="177317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64</xdr:row>
      <xdr:rowOff>0</xdr:rowOff>
    </xdr:from>
    <xdr:ext cx="0" cy="3810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30580" y="1802892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64</xdr:row>
      <xdr:rowOff>0</xdr:rowOff>
    </xdr:from>
    <xdr:ext cx="731520" cy="3810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88820" y="1802892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64</xdr:row>
      <xdr:rowOff>0</xdr:rowOff>
    </xdr:from>
    <xdr:ext cx="0" cy="381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30580" y="1802892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0" cy="6858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689860" y="18028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0" cy="6858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689860" y="18028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64</xdr:row>
      <xdr:rowOff>0</xdr:rowOff>
    </xdr:from>
    <xdr:ext cx="0" cy="6858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88820" y="18028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64</xdr:row>
      <xdr:rowOff>0</xdr:rowOff>
    </xdr:from>
    <xdr:ext cx="0" cy="6858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30580" y="18028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64</xdr:row>
      <xdr:rowOff>0</xdr:rowOff>
    </xdr:from>
    <xdr:ext cx="0" cy="6858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30580" y="18028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62</xdr:row>
      <xdr:rowOff>0</xdr:rowOff>
    </xdr:from>
    <xdr:to>
      <xdr:col>2</xdr:col>
      <xdr:colOff>7620</xdr:colOff>
      <xdr:row>62</xdr:row>
      <xdr:rowOff>38100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5E578177-04DB-46BD-B2F7-0C2887795707}"/>
            </a:ext>
          </a:extLst>
        </xdr:cNvPr>
        <xdr:cNvSpPr txBox="1">
          <a:spLocks noChangeArrowheads="1"/>
        </xdr:cNvSpPr>
      </xdr:nvSpPr>
      <xdr:spPr bwMode="auto">
        <a:xfrm>
          <a:off x="813435" y="214122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62</xdr:row>
      <xdr:rowOff>0</xdr:rowOff>
    </xdr:from>
    <xdr:to>
      <xdr:col>3</xdr:col>
      <xdr:colOff>1350645</xdr:colOff>
      <xdr:row>62</xdr:row>
      <xdr:rowOff>38100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118962A8-2F2E-4566-A943-19083604FB4A}"/>
            </a:ext>
          </a:extLst>
        </xdr:cNvPr>
        <xdr:cNvSpPr txBox="1">
          <a:spLocks noChangeArrowheads="1"/>
        </xdr:cNvSpPr>
      </xdr:nvSpPr>
      <xdr:spPr bwMode="auto">
        <a:xfrm>
          <a:off x="2087880" y="21412200"/>
          <a:ext cx="71056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62</xdr:row>
      <xdr:rowOff>0</xdr:rowOff>
    </xdr:from>
    <xdr:to>
      <xdr:col>2</xdr:col>
      <xdr:colOff>7620</xdr:colOff>
      <xdr:row>62</xdr:row>
      <xdr:rowOff>38100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CFA97771-F927-48B1-A880-75A22211BFC4}"/>
            </a:ext>
          </a:extLst>
        </xdr:cNvPr>
        <xdr:cNvSpPr txBox="1">
          <a:spLocks noChangeArrowheads="1"/>
        </xdr:cNvSpPr>
      </xdr:nvSpPr>
      <xdr:spPr bwMode="auto">
        <a:xfrm>
          <a:off x="813435" y="2141220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34</xdr:row>
      <xdr:rowOff>0</xdr:rowOff>
    </xdr:from>
    <xdr:to>
      <xdr:col>3</xdr:col>
      <xdr:colOff>1350645</xdr:colOff>
      <xdr:row>34</xdr:row>
      <xdr:rowOff>38100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7FFB0A01-97E0-4749-9594-01AEA90A9966}"/>
            </a:ext>
          </a:extLst>
        </xdr:cNvPr>
        <xdr:cNvSpPr txBox="1">
          <a:spLocks noChangeArrowheads="1"/>
        </xdr:cNvSpPr>
      </xdr:nvSpPr>
      <xdr:spPr bwMode="auto">
        <a:xfrm>
          <a:off x="2087880" y="13706475"/>
          <a:ext cx="71056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32</xdr:row>
      <xdr:rowOff>0</xdr:rowOff>
    </xdr:from>
    <xdr:ext cx="0" cy="6858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4A78FED1-2B50-468F-8A2D-241185772CE6}"/>
            </a:ext>
          </a:extLst>
        </xdr:cNvPr>
        <xdr:cNvSpPr txBox="1">
          <a:spLocks noChangeArrowheads="1"/>
        </xdr:cNvSpPr>
      </xdr:nvSpPr>
      <xdr:spPr bwMode="auto">
        <a:xfrm>
          <a:off x="3124200" y="128492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0" cy="6858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8E8033B4-B8EB-415F-9A0E-9A1F7FE35BB8}"/>
            </a:ext>
          </a:extLst>
        </xdr:cNvPr>
        <xdr:cNvSpPr txBox="1">
          <a:spLocks noChangeArrowheads="1"/>
        </xdr:cNvSpPr>
      </xdr:nvSpPr>
      <xdr:spPr bwMode="auto">
        <a:xfrm>
          <a:off x="3124200" y="21412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0" cy="6858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5D911797-BF46-4A09-BB08-0D31E066AF92}"/>
            </a:ext>
          </a:extLst>
        </xdr:cNvPr>
        <xdr:cNvSpPr txBox="1">
          <a:spLocks noChangeArrowheads="1"/>
        </xdr:cNvSpPr>
      </xdr:nvSpPr>
      <xdr:spPr bwMode="auto">
        <a:xfrm>
          <a:off x="3124200" y="118205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0" cy="6858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583D2B9E-0690-437A-ABC6-D7C631DAC426}"/>
            </a:ext>
          </a:extLst>
        </xdr:cNvPr>
        <xdr:cNvSpPr txBox="1">
          <a:spLocks noChangeArrowheads="1"/>
        </xdr:cNvSpPr>
      </xdr:nvSpPr>
      <xdr:spPr bwMode="auto">
        <a:xfrm>
          <a:off x="3124200" y="21412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42</xdr:row>
      <xdr:rowOff>0</xdr:rowOff>
    </xdr:from>
    <xdr:ext cx="0" cy="6858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24EBEC54-ECFE-4B81-B9D3-91B570741322}"/>
            </a:ext>
          </a:extLst>
        </xdr:cNvPr>
        <xdr:cNvSpPr txBox="1">
          <a:spLocks noChangeArrowheads="1"/>
        </xdr:cNvSpPr>
      </xdr:nvSpPr>
      <xdr:spPr bwMode="auto">
        <a:xfrm>
          <a:off x="2087880" y="163068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62</xdr:row>
      <xdr:rowOff>0</xdr:rowOff>
    </xdr:from>
    <xdr:ext cx="0" cy="6858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4FB3B052-4565-4938-BB3E-AD14C1C65C94}"/>
            </a:ext>
          </a:extLst>
        </xdr:cNvPr>
        <xdr:cNvSpPr txBox="1">
          <a:spLocks noChangeArrowheads="1"/>
        </xdr:cNvSpPr>
      </xdr:nvSpPr>
      <xdr:spPr bwMode="auto">
        <a:xfrm>
          <a:off x="2087880" y="21412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32</xdr:row>
      <xdr:rowOff>0</xdr:rowOff>
    </xdr:from>
    <xdr:ext cx="0" cy="6858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E906F819-3AF0-427B-9199-D1BBA1D68FE4}"/>
            </a:ext>
          </a:extLst>
        </xdr:cNvPr>
        <xdr:cNvSpPr txBox="1">
          <a:spLocks noChangeArrowheads="1"/>
        </xdr:cNvSpPr>
      </xdr:nvSpPr>
      <xdr:spPr bwMode="auto">
        <a:xfrm>
          <a:off x="811530" y="128492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62</xdr:row>
      <xdr:rowOff>0</xdr:rowOff>
    </xdr:from>
    <xdr:ext cx="0" cy="6858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EFCB5925-2FAC-4603-91AF-68D4D0E4B0F6}"/>
            </a:ext>
          </a:extLst>
        </xdr:cNvPr>
        <xdr:cNvSpPr txBox="1">
          <a:spLocks noChangeArrowheads="1"/>
        </xdr:cNvSpPr>
      </xdr:nvSpPr>
      <xdr:spPr bwMode="auto">
        <a:xfrm>
          <a:off x="811530" y="21412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29</xdr:row>
      <xdr:rowOff>0</xdr:rowOff>
    </xdr:from>
    <xdr:ext cx="0" cy="6858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76151F6F-C694-4CEB-98C9-973D7F6E4862}"/>
            </a:ext>
          </a:extLst>
        </xdr:cNvPr>
        <xdr:cNvSpPr txBox="1">
          <a:spLocks noChangeArrowheads="1"/>
        </xdr:cNvSpPr>
      </xdr:nvSpPr>
      <xdr:spPr bwMode="auto">
        <a:xfrm>
          <a:off x="811530" y="118205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62</xdr:row>
      <xdr:rowOff>0</xdr:rowOff>
    </xdr:from>
    <xdr:ext cx="0" cy="6858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EF2CD8C2-B8AA-45E9-8079-8666EFD9BE47}"/>
            </a:ext>
          </a:extLst>
        </xdr:cNvPr>
        <xdr:cNvSpPr txBox="1">
          <a:spLocks noChangeArrowheads="1"/>
        </xdr:cNvSpPr>
      </xdr:nvSpPr>
      <xdr:spPr bwMode="auto">
        <a:xfrm>
          <a:off x="811530" y="21412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64</xdr:row>
      <xdr:rowOff>0</xdr:rowOff>
    </xdr:from>
    <xdr:ext cx="0" cy="3810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C76E792A-172E-46A5-A98C-6E82C27C3FFB}"/>
            </a:ext>
          </a:extLst>
        </xdr:cNvPr>
        <xdr:cNvSpPr txBox="1">
          <a:spLocks noChangeArrowheads="1"/>
        </xdr:cNvSpPr>
      </xdr:nvSpPr>
      <xdr:spPr bwMode="auto">
        <a:xfrm>
          <a:off x="813435" y="22145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64</xdr:row>
      <xdr:rowOff>0</xdr:rowOff>
    </xdr:from>
    <xdr:ext cx="731520" cy="3810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C43D7049-9C39-4950-A3C0-DE27394BD15A}"/>
            </a:ext>
          </a:extLst>
        </xdr:cNvPr>
        <xdr:cNvSpPr txBox="1">
          <a:spLocks noChangeArrowheads="1"/>
        </xdr:cNvSpPr>
      </xdr:nvSpPr>
      <xdr:spPr bwMode="auto">
        <a:xfrm>
          <a:off x="2087880" y="22145625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64</xdr:row>
      <xdr:rowOff>0</xdr:rowOff>
    </xdr:from>
    <xdr:ext cx="0" cy="3810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E518F683-6D2D-4E84-A1A3-AF6305472B5A}"/>
            </a:ext>
          </a:extLst>
        </xdr:cNvPr>
        <xdr:cNvSpPr txBox="1">
          <a:spLocks noChangeArrowheads="1"/>
        </xdr:cNvSpPr>
      </xdr:nvSpPr>
      <xdr:spPr bwMode="auto">
        <a:xfrm>
          <a:off x="813435" y="22145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0" cy="6858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57E857DD-C5A0-4C62-844A-2D6346B9E7F2}"/>
            </a:ext>
          </a:extLst>
        </xdr:cNvPr>
        <xdr:cNvSpPr txBox="1">
          <a:spLocks noChangeArrowheads="1"/>
        </xdr:cNvSpPr>
      </xdr:nvSpPr>
      <xdr:spPr bwMode="auto">
        <a:xfrm>
          <a:off x="3124200" y="2214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0" cy="6858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81C6EE8E-855C-4B20-A32B-B681BA8FAB6B}"/>
            </a:ext>
          </a:extLst>
        </xdr:cNvPr>
        <xdr:cNvSpPr txBox="1">
          <a:spLocks noChangeArrowheads="1"/>
        </xdr:cNvSpPr>
      </xdr:nvSpPr>
      <xdr:spPr bwMode="auto">
        <a:xfrm>
          <a:off x="3124200" y="2214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64</xdr:row>
      <xdr:rowOff>0</xdr:rowOff>
    </xdr:from>
    <xdr:ext cx="0" cy="6858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94588A95-471C-431C-987F-D1A21D2852F4}"/>
            </a:ext>
          </a:extLst>
        </xdr:cNvPr>
        <xdr:cNvSpPr txBox="1">
          <a:spLocks noChangeArrowheads="1"/>
        </xdr:cNvSpPr>
      </xdr:nvSpPr>
      <xdr:spPr bwMode="auto">
        <a:xfrm>
          <a:off x="2087880" y="2214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64</xdr:row>
      <xdr:rowOff>0</xdr:rowOff>
    </xdr:from>
    <xdr:ext cx="0" cy="6858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A104E9BD-EE8B-45E0-BA4F-6FA1933F9238}"/>
            </a:ext>
          </a:extLst>
        </xdr:cNvPr>
        <xdr:cNvSpPr txBox="1">
          <a:spLocks noChangeArrowheads="1"/>
        </xdr:cNvSpPr>
      </xdr:nvSpPr>
      <xdr:spPr bwMode="auto">
        <a:xfrm>
          <a:off x="811530" y="2214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64</xdr:row>
      <xdr:rowOff>0</xdr:rowOff>
    </xdr:from>
    <xdr:ext cx="0" cy="68580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29636E1A-5C24-4F4D-AC1C-6A7805789C4D}"/>
            </a:ext>
          </a:extLst>
        </xdr:cNvPr>
        <xdr:cNvSpPr txBox="1">
          <a:spLocks noChangeArrowheads="1"/>
        </xdr:cNvSpPr>
      </xdr:nvSpPr>
      <xdr:spPr bwMode="auto">
        <a:xfrm>
          <a:off x="811530" y="2214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47</xdr:row>
      <xdr:rowOff>0</xdr:rowOff>
    </xdr:from>
    <xdr:to>
      <xdr:col>2</xdr:col>
      <xdr:colOff>7620</xdr:colOff>
      <xdr:row>47</xdr:row>
      <xdr:rowOff>38100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D1E098EA-5955-4AAD-AAB9-AA5884F5A3AD}"/>
            </a:ext>
          </a:extLst>
        </xdr:cNvPr>
        <xdr:cNvSpPr txBox="1">
          <a:spLocks noChangeArrowheads="1"/>
        </xdr:cNvSpPr>
      </xdr:nvSpPr>
      <xdr:spPr bwMode="auto">
        <a:xfrm>
          <a:off x="813435" y="179641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47</xdr:row>
      <xdr:rowOff>0</xdr:rowOff>
    </xdr:from>
    <xdr:to>
      <xdr:col>3</xdr:col>
      <xdr:colOff>1350645</xdr:colOff>
      <xdr:row>47</xdr:row>
      <xdr:rowOff>38100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632249F5-33BD-45E4-946F-0919C8F8FD25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71056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47</xdr:row>
      <xdr:rowOff>0</xdr:rowOff>
    </xdr:from>
    <xdr:to>
      <xdr:col>2</xdr:col>
      <xdr:colOff>7620</xdr:colOff>
      <xdr:row>47</xdr:row>
      <xdr:rowOff>38100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A2B8C5E0-E359-486E-AC0B-E0858A47A9CC}"/>
            </a:ext>
          </a:extLst>
        </xdr:cNvPr>
        <xdr:cNvSpPr txBox="1">
          <a:spLocks noChangeArrowheads="1"/>
        </xdr:cNvSpPr>
      </xdr:nvSpPr>
      <xdr:spPr bwMode="auto">
        <a:xfrm>
          <a:off x="813435" y="179641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38</xdr:row>
      <xdr:rowOff>0</xdr:rowOff>
    </xdr:from>
    <xdr:to>
      <xdr:col>3</xdr:col>
      <xdr:colOff>1350645</xdr:colOff>
      <xdr:row>38</xdr:row>
      <xdr:rowOff>38100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6706D6E6-B609-4372-A879-E520B46C3326}"/>
            </a:ext>
          </a:extLst>
        </xdr:cNvPr>
        <xdr:cNvSpPr txBox="1">
          <a:spLocks noChangeArrowheads="1"/>
        </xdr:cNvSpPr>
      </xdr:nvSpPr>
      <xdr:spPr bwMode="auto">
        <a:xfrm>
          <a:off x="2087880" y="15049500"/>
          <a:ext cx="71056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32</xdr:row>
      <xdr:rowOff>0</xdr:rowOff>
    </xdr:from>
    <xdr:ext cx="0" cy="6858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9948F1BC-7787-40B6-847B-F06C1D6F0D58}"/>
            </a:ext>
          </a:extLst>
        </xdr:cNvPr>
        <xdr:cNvSpPr txBox="1">
          <a:spLocks noChangeArrowheads="1"/>
        </xdr:cNvSpPr>
      </xdr:nvSpPr>
      <xdr:spPr bwMode="auto">
        <a:xfrm>
          <a:off x="3124200" y="128492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0" cy="6858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16F5A6D8-C593-414C-B517-47B06CD4217F}"/>
            </a:ext>
          </a:extLst>
        </xdr:cNvPr>
        <xdr:cNvSpPr txBox="1">
          <a:spLocks noChangeArrowheads="1"/>
        </xdr:cNvSpPr>
      </xdr:nvSpPr>
      <xdr:spPr bwMode="auto">
        <a:xfrm>
          <a:off x="312420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0" cy="6858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60040621-4A82-4B0B-86BD-93A42AAEA369}"/>
            </a:ext>
          </a:extLst>
        </xdr:cNvPr>
        <xdr:cNvSpPr txBox="1">
          <a:spLocks noChangeArrowheads="1"/>
        </xdr:cNvSpPr>
      </xdr:nvSpPr>
      <xdr:spPr bwMode="auto">
        <a:xfrm>
          <a:off x="3124200" y="118205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0" cy="6858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6DAE90AB-2CE6-4795-8D54-0C699A913508}"/>
            </a:ext>
          </a:extLst>
        </xdr:cNvPr>
        <xdr:cNvSpPr txBox="1">
          <a:spLocks noChangeArrowheads="1"/>
        </xdr:cNvSpPr>
      </xdr:nvSpPr>
      <xdr:spPr bwMode="auto">
        <a:xfrm>
          <a:off x="312420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46</xdr:row>
      <xdr:rowOff>0</xdr:rowOff>
    </xdr:from>
    <xdr:ext cx="0" cy="6858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A654651A-0995-4154-B28B-0903C93A694F}"/>
            </a:ext>
          </a:extLst>
        </xdr:cNvPr>
        <xdr:cNvSpPr txBox="1">
          <a:spLocks noChangeArrowheads="1"/>
        </xdr:cNvSpPr>
      </xdr:nvSpPr>
      <xdr:spPr bwMode="auto">
        <a:xfrm>
          <a:off x="2087880" y="17602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0" cy="6858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8D65FC0C-D3F8-429E-86EB-E03B42B58AFF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32</xdr:row>
      <xdr:rowOff>0</xdr:rowOff>
    </xdr:from>
    <xdr:ext cx="0" cy="6858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E22C2D16-F614-4080-B94B-0EEF37A247BA}"/>
            </a:ext>
          </a:extLst>
        </xdr:cNvPr>
        <xdr:cNvSpPr txBox="1">
          <a:spLocks noChangeArrowheads="1"/>
        </xdr:cNvSpPr>
      </xdr:nvSpPr>
      <xdr:spPr bwMode="auto">
        <a:xfrm>
          <a:off x="811530" y="128492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47</xdr:row>
      <xdr:rowOff>0</xdr:rowOff>
    </xdr:from>
    <xdr:ext cx="0" cy="6858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D3ACE424-2127-401D-BD3E-0B888B13BAE7}"/>
            </a:ext>
          </a:extLst>
        </xdr:cNvPr>
        <xdr:cNvSpPr txBox="1">
          <a:spLocks noChangeArrowheads="1"/>
        </xdr:cNvSpPr>
      </xdr:nvSpPr>
      <xdr:spPr bwMode="auto">
        <a:xfrm>
          <a:off x="81153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29</xdr:row>
      <xdr:rowOff>0</xdr:rowOff>
    </xdr:from>
    <xdr:ext cx="0" cy="6858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487B0C7E-0DC8-433B-8D5E-049E83A5CA6D}"/>
            </a:ext>
          </a:extLst>
        </xdr:cNvPr>
        <xdr:cNvSpPr txBox="1">
          <a:spLocks noChangeArrowheads="1"/>
        </xdr:cNvSpPr>
      </xdr:nvSpPr>
      <xdr:spPr bwMode="auto">
        <a:xfrm>
          <a:off x="811530" y="118205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47</xdr:row>
      <xdr:rowOff>0</xdr:rowOff>
    </xdr:from>
    <xdr:ext cx="0" cy="6858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26D3B17D-D359-406A-A0AD-80B82688F032}"/>
            </a:ext>
          </a:extLst>
        </xdr:cNvPr>
        <xdr:cNvSpPr txBox="1">
          <a:spLocks noChangeArrowheads="1"/>
        </xdr:cNvSpPr>
      </xdr:nvSpPr>
      <xdr:spPr bwMode="auto">
        <a:xfrm>
          <a:off x="81153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53</xdr:row>
      <xdr:rowOff>0</xdr:rowOff>
    </xdr:from>
    <xdr:ext cx="0" cy="3810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61E9A749-4DE6-4AA0-A5F7-6189CA293BA4}"/>
            </a:ext>
          </a:extLst>
        </xdr:cNvPr>
        <xdr:cNvSpPr txBox="1">
          <a:spLocks noChangeArrowheads="1"/>
        </xdr:cNvSpPr>
      </xdr:nvSpPr>
      <xdr:spPr bwMode="auto">
        <a:xfrm>
          <a:off x="813435" y="18249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53</xdr:row>
      <xdr:rowOff>0</xdr:rowOff>
    </xdr:from>
    <xdr:ext cx="731520" cy="3810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600B540A-19D9-4D6F-8102-0B65036A8773}"/>
            </a:ext>
          </a:extLst>
        </xdr:cNvPr>
        <xdr:cNvSpPr txBox="1">
          <a:spLocks noChangeArrowheads="1"/>
        </xdr:cNvSpPr>
      </xdr:nvSpPr>
      <xdr:spPr bwMode="auto">
        <a:xfrm>
          <a:off x="2087880" y="1824990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53</xdr:row>
      <xdr:rowOff>0</xdr:rowOff>
    </xdr:from>
    <xdr:ext cx="0" cy="3810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A5733A3F-81E8-41F8-B503-4CAF16D7383F}"/>
            </a:ext>
          </a:extLst>
        </xdr:cNvPr>
        <xdr:cNvSpPr txBox="1">
          <a:spLocks noChangeArrowheads="1"/>
        </xdr:cNvSpPr>
      </xdr:nvSpPr>
      <xdr:spPr bwMode="auto">
        <a:xfrm>
          <a:off x="813435" y="18249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0" cy="6858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35FE4A0B-09E2-4EB6-949D-F2C49BDDF17E}"/>
            </a:ext>
          </a:extLst>
        </xdr:cNvPr>
        <xdr:cNvSpPr txBox="1">
          <a:spLocks noChangeArrowheads="1"/>
        </xdr:cNvSpPr>
      </xdr:nvSpPr>
      <xdr:spPr bwMode="auto">
        <a:xfrm>
          <a:off x="3124200" y="182499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0" cy="6858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F884A695-2E33-40A2-982E-78396975C168}"/>
            </a:ext>
          </a:extLst>
        </xdr:cNvPr>
        <xdr:cNvSpPr txBox="1">
          <a:spLocks noChangeArrowheads="1"/>
        </xdr:cNvSpPr>
      </xdr:nvSpPr>
      <xdr:spPr bwMode="auto">
        <a:xfrm>
          <a:off x="3124200" y="182499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53</xdr:row>
      <xdr:rowOff>0</xdr:rowOff>
    </xdr:from>
    <xdr:ext cx="0" cy="6858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88CA3A56-A845-42EC-A338-7072C3935B67}"/>
            </a:ext>
          </a:extLst>
        </xdr:cNvPr>
        <xdr:cNvSpPr txBox="1">
          <a:spLocks noChangeArrowheads="1"/>
        </xdr:cNvSpPr>
      </xdr:nvSpPr>
      <xdr:spPr bwMode="auto">
        <a:xfrm>
          <a:off x="2087880" y="182499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53</xdr:row>
      <xdr:rowOff>0</xdr:rowOff>
    </xdr:from>
    <xdr:ext cx="0" cy="6858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80BCA1C0-AA1C-4A0D-A0F5-8C6E1DF33755}"/>
            </a:ext>
          </a:extLst>
        </xdr:cNvPr>
        <xdr:cNvSpPr txBox="1">
          <a:spLocks noChangeArrowheads="1"/>
        </xdr:cNvSpPr>
      </xdr:nvSpPr>
      <xdr:spPr bwMode="auto">
        <a:xfrm>
          <a:off x="811530" y="182499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53</xdr:row>
      <xdr:rowOff>0</xdr:rowOff>
    </xdr:from>
    <xdr:ext cx="0" cy="6858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D1948BB3-E689-4D22-BA9E-87C9CF8D97EB}"/>
            </a:ext>
          </a:extLst>
        </xdr:cNvPr>
        <xdr:cNvSpPr txBox="1">
          <a:spLocks noChangeArrowheads="1"/>
        </xdr:cNvSpPr>
      </xdr:nvSpPr>
      <xdr:spPr bwMode="auto">
        <a:xfrm>
          <a:off x="811530" y="182499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13</xdr:row>
      <xdr:rowOff>0</xdr:rowOff>
    </xdr:from>
    <xdr:to>
      <xdr:col>8</xdr:col>
      <xdr:colOff>266700</xdr:colOff>
      <xdr:row>13</xdr:row>
      <xdr:rowOff>83820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C0347C15-621C-40AD-93DA-92DBF455D02E}"/>
            </a:ext>
          </a:extLst>
        </xdr:cNvPr>
        <xdr:cNvSpPr txBox="1">
          <a:spLocks noChangeArrowheads="1"/>
        </xdr:cNvSpPr>
      </xdr:nvSpPr>
      <xdr:spPr bwMode="auto">
        <a:xfrm>
          <a:off x="2087880" y="641032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13</xdr:row>
      <xdr:rowOff>0</xdr:rowOff>
    </xdr:from>
    <xdr:to>
      <xdr:col>8</xdr:col>
      <xdr:colOff>266700</xdr:colOff>
      <xdr:row>13</xdr:row>
      <xdr:rowOff>83820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301A0C92-6F03-43E7-90ED-CE2B464E0D24}"/>
            </a:ext>
          </a:extLst>
        </xdr:cNvPr>
        <xdr:cNvSpPr txBox="1">
          <a:spLocks noChangeArrowheads="1"/>
        </xdr:cNvSpPr>
      </xdr:nvSpPr>
      <xdr:spPr bwMode="auto">
        <a:xfrm>
          <a:off x="2087880" y="6410325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12</xdr:row>
      <xdr:rowOff>285750</xdr:rowOff>
    </xdr:from>
    <xdr:to>
      <xdr:col>8</xdr:col>
      <xdr:colOff>419100</xdr:colOff>
      <xdr:row>12</xdr:row>
      <xdr:rowOff>354330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58830797-8113-4AE0-8F05-2915FC4F5DD8}"/>
            </a:ext>
          </a:extLst>
        </xdr:cNvPr>
        <xdr:cNvSpPr txBox="1">
          <a:spLocks noChangeArrowheads="1"/>
        </xdr:cNvSpPr>
      </xdr:nvSpPr>
      <xdr:spPr bwMode="auto">
        <a:xfrm>
          <a:off x="2240280" y="6391275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23</xdr:row>
      <xdr:rowOff>0</xdr:rowOff>
    </xdr:from>
    <xdr:to>
      <xdr:col>3</xdr:col>
      <xdr:colOff>1350645</xdr:colOff>
      <xdr:row>23</xdr:row>
      <xdr:rowOff>38100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4591FB9E-A706-4D55-9B57-C52290372E17}"/>
            </a:ext>
          </a:extLst>
        </xdr:cNvPr>
        <xdr:cNvSpPr txBox="1">
          <a:spLocks noChangeArrowheads="1"/>
        </xdr:cNvSpPr>
      </xdr:nvSpPr>
      <xdr:spPr bwMode="auto">
        <a:xfrm>
          <a:off x="2087880" y="9563100"/>
          <a:ext cx="71056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18</xdr:row>
      <xdr:rowOff>0</xdr:rowOff>
    </xdr:from>
    <xdr:ext cx="0" cy="6858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14D5C3EE-13B8-4A3B-95FF-B5E7FD3AD79A}"/>
            </a:ext>
          </a:extLst>
        </xdr:cNvPr>
        <xdr:cNvSpPr txBox="1">
          <a:spLocks noChangeArrowheads="1"/>
        </xdr:cNvSpPr>
      </xdr:nvSpPr>
      <xdr:spPr bwMode="auto">
        <a:xfrm>
          <a:off x="3124200" y="8077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0" cy="6858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C5E3BD44-059F-4BF5-9898-96B32C7053E5}"/>
            </a:ext>
          </a:extLst>
        </xdr:cNvPr>
        <xdr:cNvSpPr txBox="1">
          <a:spLocks noChangeArrowheads="1"/>
        </xdr:cNvSpPr>
      </xdr:nvSpPr>
      <xdr:spPr bwMode="auto">
        <a:xfrm>
          <a:off x="3124200" y="172974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40</xdr:row>
      <xdr:rowOff>0</xdr:rowOff>
    </xdr:from>
    <xdr:ext cx="0" cy="6858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9CA03E09-52F8-47C2-B150-6EFF23CE5456}"/>
            </a:ext>
          </a:extLst>
        </xdr:cNvPr>
        <xdr:cNvSpPr txBox="1">
          <a:spLocks noChangeArrowheads="1"/>
        </xdr:cNvSpPr>
      </xdr:nvSpPr>
      <xdr:spPr bwMode="auto">
        <a:xfrm>
          <a:off x="2087880" y="156591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28</xdr:row>
      <xdr:rowOff>0</xdr:rowOff>
    </xdr:from>
    <xdr:ext cx="0" cy="6858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1229125E-CF45-41B8-9113-F1BB3C1EDF1D}"/>
            </a:ext>
          </a:extLst>
        </xdr:cNvPr>
        <xdr:cNvSpPr txBox="1">
          <a:spLocks noChangeArrowheads="1"/>
        </xdr:cNvSpPr>
      </xdr:nvSpPr>
      <xdr:spPr bwMode="auto">
        <a:xfrm>
          <a:off x="811530" y="113919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18</xdr:row>
      <xdr:rowOff>0</xdr:rowOff>
    </xdr:from>
    <xdr:ext cx="0" cy="6858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FBB680FF-3693-4A92-9E47-B8580C1BD95D}"/>
            </a:ext>
          </a:extLst>
        </xdr:cNvPr>
        <xdr:cNvSpPr txBox="1">
          <a:spLocks noChangeArrowheads="1"/>
        </xdr:cNvSpPr>
      </xdr:nvSpPr>
      <xdr:spPr bwMode="auto">
        <a:xfrm>
          <a:off x="811530" y="80772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710565" cy="3810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D6F53268-717E-459B-BE70-13F0957BF24F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71056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91A20629-3457-4D99-A85A-8AFD1E4A4FB0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39BFC095-8199-4285-80F9-167CD190411E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0" cy="6858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F0C459D9-AB79-4322-9FED-E277B0FBE11C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44826BE3-A611-4708-B965-0A3BA0054DA7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51FFC37C-7BC9-40F5-B302-9B56EDCC2E52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74</xdr:row>
      <xdr:rowOff>0</xdr:rowOff>
    </xdr:from>
    <xdr:ext cx="3810" cy="3810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15C062F3-2E94-492B-A2E8-9E40DB8CF809}"/>
            </a:ext>
          </a:extLst>
        </xdr:cNvPr>
        <xdr:cNvSpPr txBox="1">
          <a:spLocks noChangeArrowheads="1"/>
        </xdr:cNvSpPr>
      </xdr:nvSpPr>
      <xdr:spPr bwMode="auto">
        <a:xfrm>
          <a:off x="813435" y="253555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710565" cy="3810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AF23BE92-A72D-44DA-A60B-F8B13C4D376B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71056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74</xdr:row>
      <xdr:rowOff>0</xdr:rowOff>
    </xdr:from>
    <xdr:ext cx="3810" cy="3810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DEC2CBC1-1920-47A2-8330-CD12641A6FC7}"/>
            </a:ext>
          </a:extLst>
        </xdr:cNvPr>
        <xdr:cNvSpPr txBox="1">
          <a:spLocks noChangeArrowheads="1"/>
        </xdr:cNvSpPr>
      </xdr:nvSpPr>
      <xdr:spPr bwMode="auto">
        <a:xfrm>
          <a:off x="813435" y="25355550"/>
          <a:ext cx="381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710565" cy="3810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8D8B395D-DD5B-4EAF-85AE-12668A04ED90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71056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147AD625-5720-4860-93FB-1EB9651AB000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769A297A-6345-42C3-B72E-0D206C9CCAC3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5F2E9026-5623-4156-9C3B-66B1D927435D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89E5D8F9-C87D-4871-9456-6FE29D1D0D1B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0" cy="6858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D490C21E-F14E-4337-BA29-1F586E13C69A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0" cy="6858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F875C0FB-60BB-4FE3-B111-A086BCDA4963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5B51114C-B875-49BB-AD81-0D8BE4EE8C61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D82B1A6D-0135-48EB-B600-7985A3DB9643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28B848A9-CF68-43BB-9E6F-8E18AFEE6402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6902FBC1-D5E0-4C06-B732-AF23D7EBA9E5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59</xdr:row>
      <xdr:rowOff>0</xdr:rowOff>
    </xdr:from>
    <xdr:ext cx="3331845" cy="8382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9DBCABC9-CCB5-4980-A492-A842F5A3B3ED}"/>
            </a:ext>
          </a:extLst>
        </xdr:cNvPr>
        <xdr:cNvSpPr txBox="1">
          <a:spLocks noChangeArrowheads="1"/>
        </xdr:cNvSpPr>
      </xdr:nvSpPr>
      <xdr:spPr bwMode="auto">
        <a:xfrm>
          <a:off x="2087880" y="204787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59</xdr:row>
      <xdr:rowOff>0</xdr:rowOff>
    </xdr:from>
    <xdr:ext cx="3331845" cy="838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C292529E-DD28-4880-88EA-1B9752EEE058}"/>
            </a:ext>
          </a:extLst>
        </xdr:cNvPr>
        <xdr:cNvSpPr txBox="1">
          <a:spLocks noChangeArrowheads="1"/>
        </xdr:cNvSpPr>
      </xdr:nvSpPr>
      <xdr:spPr bwMode="auto">
        <a:xfrm>
          <a:off x="2087880" y="204787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59</xdr:row>
      <xdr:rowOff>0</xdr:rowOff>
    </xdr:from>
    <xdr:ext cx="3331845" cy="6858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30899A8C-CA21-4B5B-A3DD-445D3A9A9D0B}"/>
            </a:ext>
          </a:extLst>
        </xdr:cNvPr>
        <xdr:cNvSpPr txBox="1">
          <a:spLocks noChangeArrowheads="1"/>
        </xdr:cNvSpPr>
      </xdr:nvSpPr>
      <xdr:spPr bwMode="auto">
        <a:xfrm>
          <a:off x="2087880" y="20478750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69</xdr:row>
      <xdr:rowOff>0</xdr:rowOff>
    </xdr:from>
    <xdr:ext cx="710565" cy="3810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C47A7286-CADD-4019-AF79-86CCD0CA5BC9}"/>
            </a:ext>
          </a:extLst>
        </xdr:cNvPr>
        <xdr:cNvSpPr txBox="1">
          <a:spLocks noChangeArrowheads="1"/>
        </xdr:cNvSpPr>
      </xdr:nvSpPr>
      <xdr:spPr bwMode="auto">
        <a:xfrm>
          <a:off x="2087880" y="23831550"/>
          <a:ext cx="71056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0" cy="6858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7D537B25-2F14-477A-B77E-7E76B3D2EBB1}"/>
            </a:ext>
          </a:extLst>
        </xdr:cNvPr>
        <xdr:cNvSpPr txBox="1">
          <a:spLocks noChangeArrowheads="1"/>
        </xdr:cNvSpPr>
      </xdr:nvSpPr>
      <xdr:spPr bwMode="auto">
        <a:xfrm>
          <a:off x="3124200" y="2214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2932288C-28E0-4F53-BF2C-08B174738156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0" cy="6858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DC2288C1-C594-43DA-A0C7-72697DA84DE1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C6BBCC0B-A2D9-4703-8871-8BFB6DD48B6F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64</xdr:row>
      <xdr:rowOff>0</xdr:rowOff>
    </xdr:from>
    <xdr:ext cx="0" cy="6858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E0A89FEA-92C0-4602-8042-729591EE1579}"/>
            </a:ext>
          </a:extLst>
        </xdr:cNvPr>
        <xdr:cNvSpPr txBox="1">
          <a:spLocks noChangeArrowheads="1"/>
        </xdr:cNvSpPr>
      </xdr:nvSpPr>
      <xdr:spPr bwMode="auto">
        <a:xfrm>
          <a:off x="811530" y="221456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74</xdr:row>
      <xdr:rowOff>0</xdr:rowOff>
    </xdr:from>
    <xdr:ext cx="0" cy="3810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B76A4AD0-913F-4874-8DC6-15A7F8CD1835}"/>
            </a:ext>
          </a:extLst>
        </xdr:cNvPr>
        <xdr:cNvSpPr txBox="1">
          <a:spLocks noChangeArrowheads="1"/>
        </xdr:cNvSpPr>
      </xdr:nvSpPr>
      <xdr:spPr bwMode="auto">
        <a:xfrm>
          <a:off x="813435" y="25355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746760" cy="3810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46DB5554-73F9-4F03-B98C-B54E3ACB791F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74</xdr:row>
      <xdr:rowOff>0</xdr:rowOff>
    </xdr:from>
    <xdr:ext cx="0" cy="3810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2C4C09D-4020-45C6-8AC3-A5C4660CCDE4}"/>
            </a:ext>
          </a:extLst>
        </xdr:cNvPr>
        <xdr:cNvSpPr txBox="1">
          <a:spLocks noChangeArrowheads="1"/>
        </xdr:cNvSpPr>
      </xdr:nvSpPr>
      <xdr:spPr bwMode="auto">
        <a:xfrm>
          <a:off x="813435" y="25355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1C255869-DE64-450B-948C-5C438EFFDAB7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53CB753-3142-4004-9C16-F1F46478E95F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0" cy="6858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8C4D0C60-3B55-4981-B436-5341F7D39F82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6510B93F-1175-49CC-B026-F7B27824AF5D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28E38525-5936-4CDC-9C86-5F8563B4D98D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74</xdr:row>
      <xdr:rowOff>0</xdr:rowOff>
    </xdr:from>
    <xdr:ext cx="0" cy="3810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33EE6CBE-FC53-47E4-8A99-463FE0CB971E}"/>
            </a:ext>
          </a:extLst>
        </xdr:cNvPr>
        <xdr:cNvSpPr txBox="1">
          <a:spLocks noChangeArrowheads="1"/>
        </xdr:cNvSpPr>
      </xdr:nvSpPr>
      <xdr:spPr bwMode="auto">
        <a:xfrm>
          <a:off x="813435" y="25355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74</xdr:row>
      <xdr:rowOff>0</xdr:rowOff>
    </xdr:from>
    <xdr:ext cx="0" cy="3810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D2A77F56-A68A-4E3A-9190-99A7C5358084}"/>
            </a:ext>
          </a:extLst>
        </xdr:cNvPr>
        <xdr:cNvSpPr txBox="1">
          <a:spLocks noChangeArrowheads="1"/>
        </xdr:cNvSpPr>
      </xdr:nvSpPr>
      <xdr:spPr bwMode="auto">
        <a:xfrm>
          <a:off x="813435" y="25355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381AAEA6-7B88-4FBD-93FD-C662E264660D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AEBA1F3D-8747-4C7A-8B85-C543305F0F21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0" cy="6858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566CA465-E84E-4718-9526-25F7D65B5EE9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2AF246FA-3D1F-4AC1-BD48-3831A912C6FB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77CBA28A-AF61-4D4E-9388-25F970003ACC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74</xdr:row>
      <xdr:rowOff>0</xdr:rowOff>
    </xdr:from>
    <xdr:ext cx="0" cy="3810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BF8E49F8-0949-45D1-8D0A-CA5F6D5830C0}"/>
            </a:ext>
          </a:extLst>
        </xdr:cNvPr>
        <xdr:cNvSpPr txBox="1">
          <a:spLocks noChangeArrowheads="1"/>
        </xdr:cNvSpPr>
      </xdr:nvSpPr>
      <xdr:spPr bwMode="auto">
        <a:xfrm>
          <a:off x="813435" y="25355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762000" cy="3810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45CBEC97-8AC6-4B67-A6D6-A098ADF65ACC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74</xdr:row>
      <xdr:rowOff>0</xdr:rowOff>
    </xdr:from>
    <xdr:ext cx="0" cy="3810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ADFD06A1-414F-42E6-9776-3D8D4D2744D0}"/>
            </a:ext>
          </a:extLst>
        </xdr:cNvPr>
        <xdr:cNvSpPr txBox="1">
          <a:spLocks noChangeArrowheads="1"/>
        </xdr:cNvSpPr>
      </xdr:nvSpPr>
      <xdr:spPr bwMode="auto">
        <a:xfrm>
          <a:off x="813435" y="25355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762000" cy="3810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75C44728-1BF7-4B32-8687-8C3980FFEC3A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73CF6FE4-A4D6-42F9-9796-745873DD3376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4847C58D-9A73-4E2B-8A6D-C82102379429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0" cy="6858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BB8F55EA-4249-40A9-8940-1587299D2E90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0" cy="6858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744365E0-C8AF-4CD2-926E-CA267CCB2B6A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5984FBB3-CD8B-4683-A2C2-D53BC69DF090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38AFA2A9-35DF-4460-AE23-0F331939360A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74</xdr:row>
      <xdr:rowOff>0</xdr:rowOff>
    </xdr:from>
    <xdr:ext cx="0" cy="3810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891F9BE0-4E7F-4A08-8A8B-0CE49EFB29A7}"/>
            </a:ext>
          </a:extLst>
        </xdr:cNvPr>
        <xdr:cNvSpPr txBox="1">
          <a:spLocks noChangeArrowheads="1"/>
        </xdr:cNvSpPr>
      </xdr:nvSpPr>
      <xdr:spPr bwMode="auto">
        <a:xfrm>
          <a:off x="813435" y="25355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762000" cy="3810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33D38E66-8742-4D2F-983B-AEC3CEB7E617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74</xdr:row>
      <xdr:rowOff>0</xdr:rowOff>
    </xdr:from>
    <xdr:ext cx="0" cy="3810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79276346-75A1-44BC-99B0-10EFD8065A18}"/>
            </a:ext>
          </a:extLst>
        </xdr:cNvPr>
        <xdr:cNvSpPr txBox="1">
          <a:spLocks noChangeArrowheads="1"/>
        </xdr:cNvSpPr>
      </xdr:nvSpPr>
      <xdr:spPr bwMode="auto">
        <a:xfrm>
          <a:off x="813435" y="25355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762000" cy="3810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9B4BC877-2848-4FDE-969C-0C568954232A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EADEF130-CE5B-41DD-A52A-1FD91699D8A7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0" cy="6858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38A1DE78-7CF0-4672-91F3-F42F0C9BEA06}"/>
            </a:ext>
          </a:extLst>
        </xdr:cNvPr>
        <xdr:cNvSpPr txBox="1">
          <a:spLocks noChangeArrowheads="1"/>
        </xdr:cNvSpPr>
      </xdr:nvSpPr>
      <xdr:spPr bwMode="auto">
        <a:xfrm>
          <a:off x="312420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0" cy="6858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6B1E183E-9669-4257-9B74-4AB93F3864A6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74</xdr:row>
      <xdr:rowOff>0</xdr:rowOff>
    </xdr:from>
    <xdr:ext cx="0" cy="6858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8826216-95F0-4351-A5B3-C92575D775D0}"/>
            </a:ext>
          </a:extLst>
        </xdr:cNvPr>
        <xdr:cNvSpPr txBox="1">
          <a:spLocks noChangeArrowheads="1"/>
        </xdr:cNvSpPr>
      </xdr:nvSpPr>
      <xdr:spPr bwMode="auto">
        <a:xfrm>
          <a:off x="208788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84928683-5050-48DB-9B12-8F3E6DD56778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74</xdr:row>
      <xdr:rowOff>0</xdr:rowOff>
    </xdr:from>
    <xdr:ext cx="0" cy="6858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E2435763-BFCD-460F-8E81-C4424FD05155}"/>
            </a:ext>
          </a:extLst>
        </xdr:cNvPr>
        <xdr:cNvSpPr txBox="1">
          <a:spLocks noChangeArrowheads="1"/>
        </xdr:cNvSpPr>
      </xdr:nvSpPr>
      <xdr:spPr bwMode="auto">
        <a:xfrm>
          <a:off x="811530" y="253555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0" cy="6858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57BD6D2B-2A99-48DC-9AE5-E2201D960738}"/>
            </a:ext>
          </a:extLst>
        </xdr:cNvPr>
        <xdr:cNvSpPr txBox="1">
          <a:spLocks noChangeArrowheads="1"/>
        </xdr:cNvSpPr>
      </xdr:nvSpPr>
      <xdr:spPr bwMode="auto">
        <a:xfrm>
          <a:off x="312420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47</xdr:row>
      <xdr:rowOff>0</xdr:rowOff>
    </xdr:from>
    <xdr:ext cx="0" cy="6858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DF011E50-FCBA-48C8-B3D8-85CD1F8D83B2}"/>
            </a:ext>
          </a:extLst>
        </xdr:cNvPr>
        <xdr:cNvSpPr txBox="1">
          <a:spLocks noChangeArrowheads="1"/>
        </xdr:cNvSpPr>
      </xdr:nvSpPr>
      <xdr:spPr bwMode="auto">
        <a:xfrm>
          <a:off x="81153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47</xdr:row>
      <xdr:rowOff>0</xdr:rowOff>
    </xdr:from>
    <xdr:ext cx="0" cy="3810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501AB859-333B-40E8-BFD5-F10B335BF666}"/>
            </a:ext>
          </a:extLst>
        </xdr:cNvPr>
        <xdr:cNvSpPr txBox="1">
          <a:spLocks noChangeArrowheads="1"/>
        </xdr:cNvSpPr>
      </xdr:nvSpPr>
      <xdr:spPr bwMode="auto">
        <a:xfrm>
          <a:off x="813435" y="179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746760" cy="3810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5A5348A4-9BD0-40F3-A62E-5F282619522D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7467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47</xdr:row>
      <xdr:rowOff>0</xdr:rowOff>
    </xdr:from>
    <xdr:ext cx="0" cy="38100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F3098FBC-BD1B-4E50-AB94-BF0CD105181A}"/>
            </a:ext>
          </a:extLst>
        </xdr:cNvPr>
        <xdr:cNvSpPr txBox="1">
          <a:spLocks noChangeArrowheads="1"/>
        </xdr:cNvSpPr>
      </xdr:nvSpPr>
      <xdr:spPr bwMode="auto">
        <a:xfrm>
          <a:off x="813435" y="179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0" cy="6858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10A0EA25-DD16-47EC-9417-3FC7262A595D}"/>
            </a:ext>
          </a:extLst>
        </xdr:cNvPr>
        <xdr:cNvSpPr txBox="1">
          <a:spLocks noChangeArrowheads="1"/>
        </xdr:cNvSpPr>
      </xdr:nvSpPr>
      <xdr:spPr bwMode="auto">
        <a:xfrm>
          <a:off x="312420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0" cy="6858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37967DB8-8513-487D-8B24-B902311949F9}"/>
            </a:ext>
          </a:extLst>
        </xdr:cNvPr>
        <xdr:cNvSpPr txBox="1">
          <a:spLocks noChangeArrowheads="1"/>
        </xdr:cNvSpPr>
      </xdr:nvSpPr>
      <xdr:spPr bwMode="auto">
        <a:xfrm>
          <a:off x="312420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0" cy="6858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B335A39A-922B-44AE-B2EC-39D42BD24A5E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47</xdr:row>
      <xdr:rowOff>0</xdr:rowOff>
    </xdr:from>
    <xdr:ext cx="0" cy="68580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1405E3A1-51D1-4072-96D6-A964A4399C66}"/>
            </a:ext>
          </a:extLst>
        </xdr:cNvPr>
        <xdr:cNvSpPr txBox="1">
          <a:spLocks noChangeArrowheads="1"/>
        </xdr:cNvSpPr>
      </xdr:nvSpPr>
      <xdr:spPr bwMode="auto">
        <a:xfrm>
          <a:off x="81153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47</xdr:row>
      <xdr:rowOff>0</xdr:rowOff>
    </xdr:from>
    <xdr:ext cx="0" cy="6858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FF442DE0-911C-487B-AC7E-3618AE1F5CF5}"/>
            </a:ext>
          </a:extLst>
        </xdr:cNvPr>
        <xdr:cNvSpPr txBox="1">
          <a:spLocks noChangeArrowheads="1"/>
        </xdr:cNvSpPr>
      </xdr:nvSpPr>
      <xdr:spPr bwMode="auto">
        <a:xfrm>
          <a:off x="81153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47</xdr:row>
      <xdr:rowOff>0</xdr:rowOff>
    </xdr:from>
    <xdr:ext cx="0" cy="3810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8DAF8D5-0D20-445D-ACF9-AF4B74B91DE0}"/>
            </a:ext>
          </a:extLst>
        </xdr:cNvPr>
        <xdr:cNvSpPr txBox="1">
          <a:spLocks noChangeArrowheads="1"/>
        </xdr:cNvSpPr>
      </xdr:nvSpPr>
      <xdr:spPr bwMode="auto">
        <a:xfrm>
          <a:off x="813435" y="179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47</xdr:row>
      <xdr:rowOff>0</xdr:rowOff>
    </xdr:from>
    <xdr:ext cx="0" cy="3810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32F69B3A-81EA-4572-8CC1-ED09A3957615}"/>
            </a:ext>
          </a:extLst>
        </xdr:cNvPr>
        <xdr:cNvSpPr txBox="1">
          <a:spLocks noChangeArrowheads="1"/>
        </xdr:cNvSpPr>
      </xdr:nvSpPr>
      <xdr:spPr bwMode="auto">
        <a:xfrm>
          <a:off x="813435" y="179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0" cy="68580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8E9E6128-A648-4417-8EBB-B2D3D23CFBDA}"/>
            </a:ext>
          </a:extLst>
        </xdr:cNvPr>
        <xdr:cNvSpPr txBox="1">
          <a:spLocks noChangeArrowheads="1"/>
        </xdr:cNvSpPr>
      </xdr:nvSpPr>
      <xdr:spPr bwMode="auto">
        <a:xfrm>
          <a:off x="312420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0" cy="6858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C2AAADF0-4FE0-4C22-9C60-FAE68E1D9822}"/>
            </a:ext>
          </a:extLst>
        </xdr:cNvPr>
        <xdr:cNvSpPr txBox="1">
          <a:spLocks noChangeArrowheads="1"/>
        </xdr:cNvSpPr>
      </xdr:nvSpPr>
      <xdr:spPr bwMode="auto">
        <a:xfrm>
          <a:off x="312420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0" cy="6858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9182F2D3-C3C4-4B2C-B03F-10F904C82FD6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47</xdr:row>
      <xdr:rowOff>0</xdr:rowOff>
    </xdr:from>
    <xdr:ext cx="0" cy="6858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919E4538-AA3C-467E-A494-FBE4CE882001}"/>
            </a:ext>
          </a:extLst>
        </xdr:cNvPr>
        <xdr:cNvSpPr txBox="1">
          <a:spLocks noChangeArrowheads="1"/>
        </xdr:cNvSpPr>
      </xdr:nvSpPr>
      <xdr:spPr bwMode="auto">
        <a:xfrm>
          <a:off x="81153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47</xdr:row>
      <xdr:rowOff>0</xdr:rowOff>
    </xdr:from>
    <xdr:ext cx="0" cy="68580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C27228B2-8925-474D-B08C-B6974F66F2B6}"/>
            </a:ext>
          </a:extLst>
        </xdr:cNvPr>
        <xdr:cNvSpPr txBox="1">
          <a:spLocks noChangeArrowheads="1"/>
        </xdr:cNvSpPr>
      </xdr:nvSpPr>
      <xdr:spPr bwMode="auto">
        <a:xfrm>
          <a:off x="81153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47</xdr:row>
      <xdr:rowOff>0</xdr:rowOff>
    </xdr:from>
    <xdr:ext cx="0" cy="3810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549269C1-0806-47B6-8CDB-DBE1122A7A7E}"/>
            </a:ext>
          </a:extLst>
        </xdr:cNvPr>
        <xdr:cNvSpPr txBox="1">
          <a:spLocks noChangeArrowheads="1"/>
        </xdr:cNvSpPr>
      </xdr:nvSpPr>
      <xdr:spPr bwMode="auto">
        <a:xfrm>
          <a:off x="813435" y="179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762000" cy="3810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BAC3EAC3-FD39-4AAC-B76F-37B1804C9FCE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47</xdr:row>
      <xdr:rowOff>0</xdr:rowOff>
    </xdr:from>
    <xdr:ext cx="0" cy="3810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DB6BB8D3-D710-40ED-9B17-5EB831BCE772}"/>
            </a:ext>
          </a:extLst>
        </xdr:cNvPr>
        <xdr:cNvSpPr txBox="1">
          <a:spLocks noChangeArrowheads="1"/>
        </xdr:cNvSpPr>
      </xdr:nvSpPr>
      <xdr:spPr bwMode="auto">
        <a:xfrm>
          <a:off x="813435" y="179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762000" cy="38100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14C693B9-290C-409A-A3C1-CB3AD5CC06E1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0" cy="6858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890AB1FD-9BDD-467C-8592-8F04D52D0922}"/>
            </a:ext>
          </a:extLst>
        </xdr:cNvPr>
        <xdr:cNvSpPr txBox="1">
          <a:spLocks noChangeArrowheads="1"/>
        </xdr:cNvSpPr>
      </xdr:nvSpPr>
      <xdr:spPr bwMode="auto">
        <a:xfrm>
          <a:off x="312420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0" cy="6858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24199564-1FCE-4155-A366-E27C59FF4151}"/>
            </a:ext>
          </a:extLst>
        </xdr:cNvPr>
        <xdr:cNvSpPr txBox="1">
          <a:spLocks noChangeArrowheads="1"/>
        </xdr:cNvSpPr>
      </xdr:nvSpPr>
      <xdr:spPr bwMode="auto">
        <a:xfrm>
          <a:off x="312420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0" cy="6858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8093722F-C9DC-4E51-A888-EA6E35ECF16C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0" cy="6858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21439300-6F78-4FE2-A573-3973036F555E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47</xdr:row>
      <xdr:rowOff>0</xdr:rowOff>
    </xdr:from>
    <xdr:ext cx="0" cy="6858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36490DD0-74C1-4AF6-976C-B907D7A84140}"/>
            </a:ext>
          </a:extLst>
        </xdr:cNvPr>
        <xdr:cNvSpPr txBox="1">
          <a:spLocks noChangeArrowheads="1"/>
        </xdr:cNvSpPr>
      </xdr:nvSpPr>
      <xdr:spPr bwMode="auto">
        <a:xfrm>
          <a:off x="81153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47</xdr:row>
      <xdr:rowOff>0</xdr:rowOff>
    </xdr:from>
    <xdr:ext cx="0" cy="6858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E56732B7-0A17-426E-A8B7-CC07A6E8C5F2}"/>
            </a:ext>
          </a:extLst>
        </xdr:cNvPr>
        <xdr:cNvSpPr txBox="1">
          <a:spLocks noChangeArrowheads="1"/>
        </xdr:cNvSpPr>
      </xdr:nvSpPr>
      <xdr:spPr bwMode="auto">
        <a:xfrm>
          <a:off x="81153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47</xdr:row>
      <xdr:rowOff>0</xdr:rowOff>
    </xdr:from>
    <xdr:ext cx="0" cy="3810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74D9FFC8-F08C-4F96-A02A-9820FC6DBDF7}"/>
            </a:ext>
          </a:extLst>
        </xdr:cNvPr>
        <xdr:cNvSpPr txBox="1">
          <a:spLocks noChangeArrowheads="1"/>
        </xdr:cNvSpPr>
      </xdr:nvSpPr>
      <xdr:spPr bwMode="auto">
        <a:xfrm>
          <a:off x="813435" y="179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762000" cy="3810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8888A6FE-8CB3-4800-812A-3A95FCF5595B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47</xdr:row>
      <xdr:rowOff>0</xdr:rowOff>
    </xdr:from>
    <xdr:ext cx="0" cy="3810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7544DABB-B7B9-4D83-893B-ECBB800AF1FD}"/>
            </a:ext>
          </a:extLst>
        </xdr:cNvPr>
        <xdr:cNvSpPr txBox="1">
          <a:spLocks noChangeArrowheads="1"/>
        </xdr:cNvSpPr>
      </xdr:nvSpPr>
      <xdr:spPr bwMode="auto">
        <a:xfrm>
          <a:off x="813435" y="179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762000" cy="3810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2AAB9E77-3E6D-48E7-A0D8-64F8807EEBE8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0" cy="6858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6C3C9CE1-E245-4212-B2BD-6843FC79E8DA}"/>
            </a:ext>
          </a:extLst>
        </xdr:cNvPr>
        <xdr:cNvSpPr txBox="1">
          <a:spLocks noChangeArrowheads="1"/>
        </xdr:cNvSpPr>
      </xdr:nvSpPr>
      <xdr:spPr bwMode="auto">
        <a:xfrm>
          <a:off x="312420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0" cy="6858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BDAC3A7C-3C49-4E84-AE87-6F994A82E17A}"/>
            </a:ext>
          </a:extLst>
        </xdr:cNvPr>
        <xdr:cNvSpPr txBox="1">
          <a:spLocks noChangeArrowheads="1"/>
        </xdr:cNvSpPr>
      </xdr:nvSpPr>
      <xdr:spPr bwMode="auto">
        <a:xfrm>
          <a:off x="312420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0" cy="6858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FEB6CF7-6B43-47DE-8654-2DC7B07C6379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47</xdr:row>
      <xdr:rowOff>0</xdr:rowOff>
    </xdr:from>
    <xdr:ext cx="0" cy="6858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33AA9026-3EB8-40BE-9F41-0CFF0BAC449D}"/>
            </a:ext>
          </a:extLst>
        </xdr:cNvPr>
        <xdr:cNvSpPr txBox="1">
          <a:spLocks noChangeArrowheads="1"/>
        </xdr:cNvSpPr>
      </xdr:nvSpPr>
      <xdr:spPr bwMode="auto">
        <a:xfrm>
          <a:off x="208788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47</xdr:row>
      <xdr:rowOff>0</xdr:rowOff>
    </xdr:from>
    <xdr:ext cx="0" cy="6858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19C31C2D-B19A-4A07-8E03-BD4EEDB9687C}"/>
            </a:ext>
          </a:extLst>
        </xdr:cNvPr>
        <xdr:cNvSpPr txBox="1">
          <a:spLocks noChangeArrowheads="1"/>
        </xdr:cNvSpPr>
      </xdr:nvSpPr>
      <xdr:spPr bwMode="auto">
        <a:xfrm>
          <a:off x="81153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47</xdr:row>
      <xdr:rowOff>0</xdr:rowOff>
    </xdr:from>
    <xdr:ext cx="0" cy="68580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E697F6F3-A10F-4BF9-9779-D4A6CC5B9853}"/>
            </a:ext>
          </a:extLst>
        </xdr:cNvPr>
        <xdr:cNvSpPr txBox="1">
          <a:spLocks noChangeArrowheads="1"/>
        </xdr:cNvSpPr>
      </xdr:nvSpPr>
      <xdr:spPr bwMode="auto">
        <a:xfrm>
          <a:off x="811530" y="179641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68</xdr:row>
      <xdr:rowOff>0</xdr:rowOff>
    </xdr:from>
    <xdr:to>
      <xdr:col>3</xdr:col>
      <xdr:colOff>1350645</xdr:colOff>
      <xdr:row>68</xdr:row>
      <xdr:rowOff>38100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78D4C9C-D7C9-45CB-9E09-CCEB3969C278}"/>
            </a:ext>
          </a:extLst>
        </xdr:cNvPr>
        <xdr:cNvSpPr txBox="1">
          <a:spLocks noChangeArrowheads="1"/>
        </xdr:cNvSpPr>
      </xdr:nvSpPr>
      <xdr:spPr bwMode="auto">
        <a:xfrm>
          <a:off x="2087880" y="23526750"/>
          <a:ext cx="71056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68</xdr:row>
      <xdr:rowOff>0</xdr:rowOff>
    </xdr:from>
    <xdr:ext cx="0" cy="6858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D485F60-B067-4820-A3EF-E4DB440D172B}"/>
            </a:ext>
          </a:extLst>
        </xdr:cNvPr>
        <xdr:cNvSpPr txBox="1">
          <a:spLocks noChangeArrowheads="1"/>
        </xdr:cNvSpPr>
      </xdr:nvSpPr>
      <xdr:spPr bwMode="auto">
        <a:xfrm>
          <a:off x="3124200" y="23526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0" cy="6858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F982A816-DD13-4D6D-A4F4-C8F263A85628}"/>
            </a:ext>
          </a:extLst>
        </xdr:cNvPr>
        <xdr:cNvSpPr txBox="1">
          <a:spLocks noChangeArrowheads="1"/>
        </xdr:cNvSpPr>
      </xdr:nvSpPr>
      <xdr:spPr bwMode="auto">
        <a:xfrm>
          <a:off x="3124200" y="232219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68</xdr:row>
      <xdr:rowOff>0</xdr:rowOff>
    </xdr:from>
    <xdr:ext cx="0" cy="68580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199E8F85-2D53-48EE-B834-0D01E9CF2718}"/>
            </a:ext>
          </a:extLst>
        </xdr:cNvPr>
        <xdr:cNvSpPr txBox="1">
          <a:spLocks noChangeArrowheads="1"/>
        </xdr:cNvSpPr>
      </xdr:nvSpPr>
      <xdr:spPr bwMode="auto">
        <a:xfrm>
          <a:off x="811530" y="23526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67</xdr:row>
      <xdr:rowOff>0</xdr:rowOff>
    </xdr:from>
    <xdr:ext cx="0" cy="6858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4755B2E7-6B60-4F25-A3BF-737E805089E8}"/>
            </a:ext>
          </a:extLst>
        </xdr:cNvPr>
        <xdr:cNvSpPr txBox="1">
          <a:spLocks noChangeArrowheads="1"/>
        </xdr:cNvSpPr>
      </xdr:nvSpPr>
      <xdr:spPr bwMode="auto">
        <a:xfrm>
          <a:off x="811530" y="232219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59</xdr:row>
      <xdr:rowOff>0</xdr:rowOff>
    </xdr:from>
    <xdr:to>
      <xdr:col>8</xdr:col>
      <xdr:colOff>266700</xdr:colOff>
      <xdr:row>59</xdr:row>
      <xdr:rowOff>83820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9219D514-F1FD-49FF-90B4-1C9A607BB5EC}"/>
            </a:ext>
          </a:extLst>
        </xdr:cNvPr>
        <xdr:cNvSpPr txBox="1">
          <a:spLocks noChangeArrowheads="1"/>
        </xdr:cNvSpPr>
      </xdr:nvSpPr>
      <xdr:spPr bwMode="auto">
        <a:xfrm>
          <a:off x="2087880" y="204787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59</xdr:row>
      <xdr:rowOff>0</xdr:rowOff>
    </xdr:from>
    <xdr:to>
      <xdr:col>8</xdr:col>
      <xdr:colOff>266700</xdr:colOff>
      <xdr:row>59</xdr:row>
      <xdr:rowOff>83820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BA5D83B3-6EF8-4C52-BE2C-9AF3C812C7B5}"/>
            </a:ext>
          </a:extLst>
        </xdr:cNvPr>
        <xdr:cNvSpPr txBox="1">
          <a:spLocks noChangeArrowheads="1"/>
        </xdr:cNvSpPr>
      </xdr:nvSpPr>
      <xdr:spPr bwMode="auto">
        <a:xfrm>
          <a:off x="2087880" y="20478750"/>
          <a:ext cx="3331845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687705</xdr:colOff>
      <xdr:row>61</xdr:row>
      <xdr:rowOff>123825</xdr:rowOff>
    </xdr:from>
    <xdr:to>
      <xdr:col>8</xdr:col>
      <xdr:colOff>314325</xdr:colOff>
      <xdr:row>61</xdr:row>
      <xdr:rowOff>192405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8D5C6542-05EE-48C0-ABEA-D54534D9C250}"/>
            </a:ext>
          </a:extLst>
        </xdr:cNvPr>
        <xdr:cNvSpPr txBox="1">
          <a:spLocks noChangeArrowheads="1"/>
        </xdr:cNvSpPr>
      </xdr:nvSpPr>
      <xdr:spPr bwMode="auto">
        <a:xfrm>
          <a:off x="2135505" y="21212175"/>
          <a:ext cx="333184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63</xdr:row>
      <xdr:rowOff>0</xdr:rowOff>
    </xdr:from>
    <xdr:to>
      <xdr:col>3</xdr:col>
      <xdr:colOff>1350645</xdr:colOff>
      <xdr:row>63</xdr:row>
      <xdr:rowOff>38100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E9023FF2-6F26-4F4D-8877-B26C7B3AE905}"/>
            </a:ext>
          </a:extLst>
        </xdr:cNvPr>
        <xdr:cNvSpPr txBox="1">
          <a:spLocks noChangeArrowheads="1"/>
        </xdr:cNvSpPr>
      </xdr:nvSpPr>
      <xdr:spPr bwMode="auto">
        <a:xfrm>
          <a:off x="2087880" y="21745575"/>
          <a:ext cx="71056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63</xdr:row>
      <xdr:rowOff>0</xdr:rowOff>
    </xdr:from>
    <xdr:ext cx="0" cy="6858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F6AF0110-E3B1-4DFB-B68F-9B1881B7982C}"/>
            </a:ext>
          </a:extLst>
        </xdr:cNvPr>
        <xdr:cNvSpPr txBox="1">
          <a:spLocks noChangeArrowheads="1"/>
        </xdr:cNvSpPr>
      </xdr:nvSpPr>
      <xdr:spPr bwMode="auto">
        <a:xfrm>
          <a:off x="3124200" y="21745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0" cy="6858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1B7C4CB2-A23D-4C1F-B31D-B4C15EAC3923}"/>
            </a:ext>
          </a:extLst>
        </xdr:cNvPr>
        <xdr:cNvSpPr txBox="1">
          <a:spLocks noChangeArrowheads="1"/>
        </xdr:cNvSpPr>
      </xdr:nvSpPr>
      <xdr:spPr bwMode="auto">
        <a:xfrm>
          <a:off x="3124200" y="250507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70</xdr:row>
      <xdr:rowOff>0</xdr:rowOff>
    </xdr:from>
    <xdr:ext cx="0" cy="68580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1218EC0B-4188-4B3D-8874-37F3B8548C57}"/>
            </a:ext>
          </a:extLst>
        </xdr:cNvPr>
        <xdr:cNvSpPr txBox="1">
          <a:spLocks noChangeArrowheads="1"/>
        </xdr:cNvSpPr>
      </xdr:nvSpPr>
      <xdr:spPr bwMode="auto">
        <a:xfrm>
          <a:off x="2087880" y="2413635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66</xdr:row>
      <xdr:rowOff>0</xdr:rowOff>
    </xdr:from>
    <xdr:ext cx="0" cy="6858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AF7AB443-8661-4B61-B942-22140251AD94}"/>
            </a:ext>
          </a:extLst>
        </xdr:cNvPr>
        <xdr:cNvSpPr txBox="1">
          <a:spLocks noChangeArrowheads="1"/>
        </xdr:cNvSpPr>
      </xdr:nvSpPr>
      <xdr:spPr bwMode="auto">
        <a:xfrm>
          <a:off x="811530" y="2279332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63</xdr:row>
      <xdr:rowOff>0</xdr:rowOff>
    </xdr:from>
    <xdr:ext cx="0" cy="6858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4EE91DAF-3AE7-4CDB-8868-FD8C31F3BD59}"/>
            </a:ext>
          </a:extLst>
        </xdr:cNvPr>
        <xdr:cNvSpPr txBox="1">
          <a:spLocks noChangeArrowheads="1"/>
        </xdr:cNvSpPr>
      </xdr:nvSpPr>
      <xdr:spPr bwMode="auto">
        <a:xfrm>
          <a:off x="811530" y="21745575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257176</xdr:colOff>
      <xdr:row>2</xdr:row>
      <xdr:rowOff>38100</xdr:rowOff>
    </xdr:from>
    <xdr:to>
      <xdr:col>2</xdr:col>
      <xdr:colOff>259973</xdr:colOff>
      <xdr:row>2</xdr:row>
      <xdr:rowOff>561975</xdr:rowOff>
    </xdr:to>
    <xdr:pic>
      <xdr:nvPicPr>
        <xdr:cNvPr id="361" name="Εικόνα 360">
          <a:extLst>
            <a:ext uri="{FF2B5EF4-FFF2-40B4-BE49-F238E27FC236}">
              <a16:creationId xmlns:a16="http://schemas.microsoft.com/office/drawing/2014/main" id="{5E7FD469-3651-4D12-8A25-20B118DCB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6" y="314325"/>
          <a:ext cx="602872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69753</xdr:colOff>
      <xdr:row>54</xdr:row>
      <xdr:rowOff>67915</xdr:rowOff>
    </xdr:to>
    <xdr:pic>
      <xdr:nvPicPr>
        <xdr:cNvPr id="25" name="Εικόνα 24">
          <a:extLst>
            <a:ext uri="{FF2B5EF4-FFF2-40B4-BE49-F238E27FC236}">
              <a16:creationId xmlns:a16="http://schemas.microsoft.com/office/drawing/2014/main" id="{75D7D10E-F0AD-4D4E-865F-B112DBB57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1850350"/>
          <a:ext cx="4737003" cy="111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"/>
  <sheetViews>
    <sheetView tabSelected="1" topLeftCell="A43" workbookViewId="0">
      <selection activeCell="A55" sqref="A55:J55"/>
    </sheetView>
  </sheetViews>
  <sheetFormatPr defaultColWidth="9.140625" defaultRowHeight="15" x14ac:dyDescent="0.25"/>
  <cols>
    <col min="1" max="1" width="3.140625" style="1" bestFit="1" customWidth="1"/>
    <col min="2" max="2" width="9" style="1" customWidth="1"/>
    <col min="3" max="3" width="9.7109375" style="13" bestFit="1" customWidth="1"/>
    <col min="4" max="4" width="26.85546875" style="14" customWidth="1"/>
    <col min="5" max="5" width="6.140625" style="1" bestFit="1" customWidth="1"/>
    <col min="6" max="6" width="7" style="15" customWidth="1"/>
    <col min="7" max="7" width="8.140625" style="16" customWidth="1"/>
    <col min="8" max="9" width="7.42578125" style="16" bestFit="1" customWidth="1"/>
    <col min="10" max="10" width="10" style="16" bestFit="1" customWidth="1"/>
    <col min="11" max="251" width="9.140625" style="1"/>
    <col min="252" max="252" width="3.7109375" style="1" bestFit="1" customWidth="1"/>
    <col min="253" max="253" width="9.140625" style="1" bestFit="1" customWidth="1"/>
    <col min="254" max="254" width="9.7109375" style="1" bestFit="1" customWidth="1"/>
    <col min="255" max="255" width="19.5703125" style="1" customWidth="1"/>
    <col min="256" max="256" width="5.7109375" style="1" bestFit="1" customWidth="1"/>
    <col min="257" max="257" width="8.140625" style="1" bestFit="1" customWidth="1"/>
    <col min="258" max="258" width="7" style="1" bestFit="1" customWidth="1"/>
    <col min="259" max="259" width="9.5703125" style="1" bestFit="1" customWidth="1"/>
    <col min="260" max="261" width="8.7109375" style="1" bestFit="1" customWidth="1"/>
    <col min="262" max="262" width="7.28515625" style="1" bestFit="1" customWidth="1"/>
    <col min="263" max="507" width="9.140625" style="1"/>
    <col min="508" max="508" width="3.7109375" style="1" bestFit="1" customWidth="1"/>
    <col min="509" max="509" width="9.140625" style="1" bestFit="1" customWidth="1"/>
    <col min="510" max="510" width="9.7109375" style="1" bestFit="1" customWidth="1"/>
    <col min="511" max="511" width="19.5703125" style="1" customWidth="1"/>
    <col min="512" max="512" width="5.7109375" style="1" bestFit="1" customWidth="1"/>
    <col min="513" max="513" width="8.140625" style="1" bestFit="1" customWidth="1"/>
    <col min="514" max="514" width="7" style="1" bestFit="1" customWidth="1"/>
    <col min="515" max="515" width="9.5703125" style="1" bestFit="1" customWidth="1"/>
    <col min="516" max="517" width="8.7109375" style="1" bestFit="1" customWidth="1"/>
    <col min="518" max="518" width="7.28515625" style="1" bestFit="1" customWidth="1"/>
    <col min="519" max="763" width="9.140625" style="1"/>
    <col min="764" max="764" width="3.7109375" style="1" bestFit="1" customWidth="1"/>
    <col min="765" max="765" width="9.140625" style="1" bestFit="1" customWidth="1"/>
    <col min="766" max="766" width="9.7109375" style="1" bestFit="1" customWidth="1"/>
    <col min="767" max="767" width="19.5703125" style="1" customWidth="1"/>
    <col min="768" max="768" width="5.7109375" style="1" bestFit="1" customWidth="1"/>
    <col min="769" max="769" width="8.140625" style="1" bestFit="1" customWidth="1"/>
    <col min="770" max="770" width="7" style="1" bestFit="1" customWidth="1"/>
    <col min="771" max="771" width="9.5703125" style="1" bestFit="1" customWidth="1"/>
    <col min="772" max="773" width="8.7109375" style="1" bestFit="1" customWidth="1"/>
    <col min="774" max="774" width="7.28515625" style="1" bestFit="1" customWidth="1"/>
    <col min="775" max="1019" width="9.140625" style="1"/>
    <col min="1020" max="1020" width="3.7109375" style="1" bestFit="1" customWidth="1"/>
    <col min="1021" max="1021" width="9.140625" style="1" bestFit="1" customWidth="1"/>
    <col min="1022" max="1022" width="9.7109375" style="1" bestFit="1" customWidth="1"/>
    <col min="1023" max="1023" width="19.5703125" style="1" customWidth="1"/>
    <col min="1024" max="1024" width="5.7109375" style="1" bestFit="1" customWidth="1"/>
    <col min="1025" max="1025" width="8.140625" style="1" bestFit="1" customWidth="1"/>
    <col min="1026" max="1026" width="7" style="1" bestFit="1" customWidth="1"/>
    <col min="1027" max="1027" width="9.5703125" style="1" bestFit="1" customWidth="1"/>
    <col min="1028" max="1029" width="8.7109375" style="1" bestFit="1" customWidth="1"/>
    <col min="1030" max="1030" width="7.28515625" style="1" bestFit="1" customWidth="1"/>
    <col min="1031" max="1275" width="9.140625" style="1"/>
    <col min="1276" max="1276" width="3.7109375" style="1" bestFit="1" customWidth="1"/>
    <col min="1277" max="1277" width="9.140625" style="1" bestFit="1" customWidth="1"/>
    <col min="1278" max="1278" width="9.7109375" style="1" bestFit="1" customWidth="1"/>
    <col min="1279" max="1279" width="19.5703125" style="1" customWidth="1"/>
    <col min="1280" max="1280" width="5.7109375" style="1" bestFit="1" customWidth="1"/>
    <col min="1281" max="1281" width="8.140625" style="1" bestFit="1" customWidth="1"/>
    <col min="1282" max="1282" width="7" style="1" bestFit="1" customWidth="1"/>
    <col min="1283" max="1283" width="9.5703125" style="1" bestFit="1" customWidth="1"/>
    <col min="1284" max="1285" width="8.7109375" style="1" bestFit="1" customWidth="1"/>
    <col min="1286" max="1286" width="7.28515625" style="1" bestFit="1" customWidth="1"/>
    <col min="1287" max="1531" width="9.140625" style="1"/>
    <col min="1532" max="1532" width="3.7109375" style="1" bestFit="1" customWidth="1"/>
    <col min="1533" max="1533" width="9.140625" style="1" bestFit="1" customWidth="1"/>
    <col min="1534" max="1534" width="9.7109375" style="1" bestFit="1" customWidth="1"/>
    <col min="1535" max="1535" width="19.5703125" style="1" customWidth="1"/>
    <col min="1536" max="1536" width="5.7109375" style="1" bestFit="1" customWidth="1"/>
    <col min="1537" max="1537" width="8.140625" style="1" bestFit="1" customWidth="1"/>
    <col min="1538" max="1538" width="7" style="1" bestFit="1" customWidth="1"/>
    <col min="1539" max="1539" width="9.5703125" style="1" bestFit="1" customWidth="1"/>
    <col min="1540" max="1541" width="8.7109375" style="1" bestFit="1" customWidth="1"/>
    <col min="1542" max="1542" width="7.28515625" style="1" bestFit="1" customWidth="1"/>
    <col min="1543" max="1787" width="9.140625" style="1"/>
    <col min="1788" max="1788" width="3.7109375" style="1" bestFit="1" customWidth="1"/>
    <col min="1789" max="1789" width="9.140625" style="1" bestFit="1" customWidth="1"/>
    <col min="1790" max="1790" width="9.7109375" style="1" bestFit="1" customWidth="1"/>
    <col min="1791" max="1791" width="19.5703125" style="1" customWidth="1"/>
    <col min="1792" max="1792" width="5.7109375" style="1" bestFit="1" customWidth="1"/>
    <col min="1793" max="1793" width="8.140625" style="1" bestFit="1" customWidth="1"/>
    <col min="1794" max="1794" width="7" style="1" bestFit="1" customWidth="1"/>
    <col min="1795" max="1795" width="9.5703125" style="1" bestFit="1" customWidth="1"/>
    <col min="1796" max="1797" width="8.7109375" style="1" bestFit="1" customWidth="1"/>
    <col min="1798" max="1798" width="7.28515625" style="1" bestFit="1" customWidth="1"/>
    <col min="1799" max="2043" width="9.140625" style="1"/>
    <col min="2044" max="2044" width="3.7109375" style="1" bestFit="1" customWidth="1"/>
    <col min="2045" max="2045" width="9.140625" style="1" bestFit="1" customWidth="1"/>
    <col min="2046" max="2046" width="9.7109375" style="1" bestFit="1" customWidth="1"/>
    <col min="2047" max="2047" width="19.5703125" style="1" customWidth="1"/>
    <col min="2048" max="2048" width="5.7109375" style="1" bestFit="1" customWidth="1"/>
    <col min="2049" max="2049" width="8.140625" style="1" bestFit="1" customWidth="1"/>
    <col min="2050" max="2050" width="7" style="1" bestFit="1" customWidth="1"/>
    <col min="2051" max="2051" width="9.5703125" style="1" bestFit="1" customWidth="1"/>
    <col min="2052" max="2053" width="8.7109375" style="1" bestFit="1" customWidth="1"/>
    <col min="2054" max="2054" width="7.28515625" style="1" bestFit="1" customWidth="1"/>
    <col min="2055" max="2299" width="9.140625" style="1"/>
    <col min="2300" max="2300" width="3.7109375" style="1" bestFit="1" customWidth="1"/>
    <col min="2301" max="2301" width="9.140625" style="1" bestFit="1" customWidth="1"/>
    <col min="2302" max="2302" width="9.7109375" style="1" bestFit="1" customWidth="1"/>
    <col min="2303" max="2303" width="19.5703125" style="1" customWidth="1"/>
    <col min="2304" max="2304" width="5.7109375" style="1" bestFit="1" customWidth="1"/>
    <col min="2305" max="2305" width="8.140625" style="1" bestFit="1" customWidth="1"/>
    <col min="2306" max="2306" width="7" style="1" bestFit="1" customWidth="1"/>
    <col min="2307" max="2307" width="9.5703125" style="1" bestFit="1" customWidth="1"/>
    <col min="2308" max="2309" width="8.7109375" style="1" bestFit="1" customWidth="1"/>
    <col min="2310" max="2310" width="7.28515625" style="1" bestFit="1" customWidth="1"/>
    <col min="2311" max="2555" width="9.140625" style="1"/>
    <col min="2556" max="2556" width="3.7109375" style="1" bestFit="1" customWidth="1"/>
    <col min="2557" max="2557" width="9.140625" style="1" bestFit="1" customWidth="1"/>
    <col min="2558" max="2558" width="9.7109375" style="1" bestFit="1" customWidth="1"/>
    <col min="2559" max="2559" width="19.5703125" style="1" customWidth="1"/>
    <col min="2560" max="2560" width="5.7109375" style="1" bestFit="1" customWidth="1"/>
    <col min="2561" max="2561" width="8.140625" style="1" bestFit="1" customWidth="1"/>
    <col min="2562" max="2562" width="7" style="1" bestFit="1" customWidth="1"/>
    <col min="2563" max="2563" width="9.5703125" style="1" bestFit="1" customWidth="1"/>
    <col min="2564" max="2565" width="8.7109375" style="1" bestFit="1" customWidth="1"/>
    <col min="2566" max="2566" width="7.28515625" style="1" bestFit="1" customWidth="1"/>
    <col min="2567" max="2811" width="9.140625" style="1"/>
    <col min="2812" max="2812" width="3.7109375" style="1" bestFit="1" customWidth="1"/>
    <col min="2813" max="2813" width="9.140625" style="1" bestFit="1" customWidth="1"/>
    <col min="2814" max="2814" width="9.7109375" style="1" bestFit="1" customWidth="1"/>
    <col min="2815" max="2815" width="19.5703125" style="1" customWidth="1"/>
    <col min="2816" max="2816" width="5.7109375" style="1" bestFit="1" customWidth="1"/>
    <col min="2817" max="2817" width="8.140625" style="1" bestFit="1" customWidth="1"/>
    <col min="2818" max="2818" width="7" style="1" bestFit="1" customWidth="1"/>
    <col min="2819" max="2819" width="9.5703125" style="1" bestFit="1" customWidth="1"/>
    <col min="2820" max="2821" width="8.7109375" style="1" bestFit="1" customWidth="1"/>
    <col min="2822" max="2822" width="7.28515625" style="1" bestFit="1" customWidth="1"/>
    <col min="2823" max="3067" width="9.140625" style="1"/>
    <col min="3068" max="3068" width="3.7109375" style="1" bestFit="1" customWidth="1"/>
    <col min="3069" max="3069" width="9.140625" style="1" bestFit="1" customWidth="1"/>
    <col min="3070" max="3070" width="9.7109375" style="1" bestFit="1" customWidth="1"/>
    <col min="3071" max="3071" width="19.5703125" style="1" customWidth="1"/>
    <col min="3072" max="3072" width="5.7109375" style="1" bestFit="1" customWidth="1"/>
    <col min="3073" max="3073" width="8.140625" style="1" bestFit="1" customWidth="1"/>
    <col min="3074" max="3074" width="7" style="1" bestFit="1" customWidth="1"/>
    <col min="3075" max="3075" width="9.5703125" style="1" bestFit="1" customWidth="1"/>
    <col min="3076" max="3077" width="8.7109375" style="1" bestFit="1" customWidth="1"/>
    <col min="3078" max="3078" width="7.28515625" style="1" bestFit="1" customWidth="1"/>
    <col min="3079" max="3323" width="9.140625" style="1"/>
    <col min="3324" max="3324" width="3.7109375" style="1" bestFit="1" customWidth="1"/>
    <col min="3325" max="3325" width="9.140625" style="1" bestFit="1" customWidth="1"/>
    <col min="3326" max="3326" width="9.7109375" style="1" bestFit="1" customWidth="1"/>
    <col min="3327" max="3327" width="19.5703125" style="1" customWidth="1"/>
    <col min="3328" max="3328" width="5.7109375" style="1" bestFit="1" customWidth="1"/>
    <col min="3329" max="3329" width="8.140625" style="1" bestFit="1" customWidth="1"/>
    <col min="3330" max="3330" width="7" style="1" bestFit="1" customWidth="1"/>
    <col min="3331" max="3331" width="9.5703125" style="1" bestFit="1" customWidth="1"/>
    <col min="3332" max="3333" width="8.7109375" style="1" bestFit="1" customWidth="1"/>
    <col min="3334" max="3334" width="7.28515625" style="1" bestFit="1" customWidth="1"/>
    <col min="3335" max="3579" width="9.140625" style="1"/>
    <col min="3580" max="3580" width="3.7109375" style="1" bestFit="1" customWidth="1"/>
    <col min="3581" max="3581" width="9.140625" style="1" bestFit="1" customWidth="1"/>
    <col min="3582" max="3582" width="9.7109375" style="1" bestFit="1" customWidth="1"/>
    <col min="3583" max="3583" width="19.5703125" style="1" customWidth="1"/>
    <col min="3584" max="3584" width="5.7109375" style="1" bestFit="1" customWidth="1"/>
    <col min="3585" max="3585" width="8.140625" style="1" bestFit="1" customWidth="1"/>
    <col min="3586" max="3586" width="7" style="1" bestFit="1" customWidth="1"/>
    <col min="3587" max="3587" width="9.5703125" style="1" bestFit="1" customWidth="1"/>
    <col min="3588" max="3589" width="8.7109375" style="1" bestFit="1" customWidth="1"/>
    <col min="3590" max="3590" width="7.28515625" style="1" bestFit="1" customWidth="1"/>
    <col min="3591" max="3835" width="9.140625" style="1"/>
    <col min="3836" max="3836" width="3.7109375" style="1" bestFit="1" customWidth="1"/>
    <col min="3837" max="3837" width="9.140625" style="1" bestFit="1" customWidth="1"/>
    <col min="3838" max="3838" width="9.7109375" style="1" bestFit="1" customWidth="1"/>
    <col min="3839" max="3839" width="19.5703125" style="1" customWidth="1"/>
    <col min="3840" max="3840" width="5.7109375" style="1" bestFit="1" customWidth="1"/>
    <col min="3841" max="3841" width="8.140625" style="1" bestFit="1" customWidth="1"/>
    <col min="3842" max="3842" width="7" style="1" bestFit="1" customWidth="1"/>
    <col min="3843" max="3843" width="9.5703125" style="1" bestFit="1" customWidth="1"/>
    <col min="3844" max="3845" width="8.7109375" style="1" bestFit="1" customWidth="1"/>
    <col min="3846" max="3846" width="7.28515625" style="1" bestFit="1" customWidth="1"/>
    <col min="3847" max="4091" width="9.140625" style="1"/>
    <col min="4092" max="4092" width="3.7109375" style="1" bestFit="1" customWidth="1"/>
    <col min="4093" max="4093" width="9.140625" style="1" bestFit="1" customWidth="1"/>
    <col min="4094" max="4094" width="9.7109375" style="1" bestFit="1" customWidth="1"/>
    <col min="4095" max="4095" width="19.5703125" style="1" customWidth="1"/>
    <col min="4096" max="4096" width="5.7109375" style="1" bestFit="1" customWidth="1"/>
    <col min="4097" max="4097" width="8.140625" style="1" bestFit="1" customWidth="1"/>
    <col min="4098" max="4098" width="7" style="1" bestFit="1" customWidth="1"/>
    <col min="4099" max="4099" width="9.5703125" style="1" bestFit="1" customWidth="1"/>
    <col min="4100" max="4101" width="8.7109375" style="1" bestFit="1" customWidth="1"/>
    <col min="4102" max="4102" width="7.28515625" style="1" bestFit="1" customWidth="1"/>
    <col min="4103" max="4347" width="9.140625" style="1"/>
    <col min="4348" max="4348" width="3.7109375" style="1" bestFit="1" customWidth="1"/>
    <col min="4349" max="4349" width="9.140625" style="1" bestFit="1" customWidth="1"/>
    <col min="4350" max="4350" width="9.7109375" style="1" bestFit="1" customWidth="1"/>
    <col min="4351" max="4351" width="19.5703125" style="1" customWidth="1"/>
    <col min="4352" max="4352" width="5.7109375" style="1" bestFit="1" customWidth="1"/>
    <col min="4353" max="4353" width="8.140625" style="1" bestFit="1" customWidth="1"/>
    <col min="4354" max="4354" width="7" style="1" bestFit="1" customWidth="1"/>
    <col min="4355" max="4355" width="9.5703125" style="1" bestFit="1" customWidth="1"/>
    <col min="4356" max="4357" width="8.7109375" style="1" bestFit="1" customWidth="1"/>
    <col min="4358" max="4358" width="7.28515625" style="1" bestFit="1" customWidth="1"/>
    <col min="4359" max="4603" width="9.140625" style="1"/>
    <col min="4604" max="4604" width="3.7109375" style="1" bestFit="1" customWidth="1"/>
    <col min="4605" max="4605" width="9.140625" style="1" bestFit="1" customWidth="1"/>
    <col min="4606" max="4606" width="9.7109375" style="1" bestFit="1" customWidth="1"/>
    <col min="4607" max="4607" width="19.5703125" style="1" customWidth="1"/>
    <col min="4608" max="4608" width="5.7109375" style="1" bestFit="1" customWidth="1"/>
    <col min="4609" max="4609" width="8.140625" style="1" bestFit="1" customWidth="1"/>
    <col min="4610" max="4610" width="7" style="1" bestFit="1" customWidth="1"/>
    <col min="4611" max="4611" width="9.5703125" style="1" bestFit="1" customWidth="1"/>
    <col min="4612" max="4613" width="8.7109375" style="1" bestFit="1" customWidth="1"/>
    <col min="4614" max="4614" width="7.28515625" style="1" bestFit="1" customWidth="1"/>
    <col min="4615" max="4859" width="9.140625" style="1"/>
    <col min="4860" max="4860" width="3.7109375" style="1" bestFit="1" customWidth="1"/>
    <col min="4861" max="4861" width="9.140625" style="1" bestFit="1" customWidth="1"/>
    <col min="4862" max="4862" width="9.7109375" style="1" bestFit="1" customWidth="1"/>
    <col min="4863" max="4863" width="19.5703125" style="1" customWidth="1"/>
    <col min="4864" max="4864" width="5.7109375" style="1" bestFit="1" customWidth="1"/>
    <col min="4865" max="4865" width="8.140625" style="1" bestFit="1" customWidth="1"/>
    <col min="4866" max="4866" width="7" style="1" bestFit="1" customWidth="1"/>
    <col min="4867" max="4867" width="9.5703125" style="1" bestFit="1" customWidth="1"/>
    <col min="4868" max="4869" width="8.7109375" style="1" bestFit="1" customWidth="1"/>
    <col min="4870" max="4870" width="7.28515625" style="1" bestFit="1" customWidth="1"/>
    <col min="4871" max="5115" width="9.140625" style="1"/>
    <col min="5116" max="5116" width="3.7109375" style="1" bestFit="1" customWidth="1"/>
    <col min="5117" max="5117" width="9.140625" style="1" bestFit="1" customWidth="1"/>
    <col min="5118" max="5118" width="9.7109375" style="1" bestFit="1" customWidth="1"/>
    <col min="5119" max="5119" width="19.5703125" style="1" customWidth="1"/>
    <col min="5120" max="5120" width="5.7109375" style="1" bestFit="1" customWidth="1"/>
    <col min="5121" max="5121" width="8.140625" style="1" bestFit="1" customWidth="1"/>
    <col min="5122" max="5122" width="7" style="1" bestFit="1" customWidth="1"/>
    <col min="5123" max="5123" width="9.5703125" style="1" bestFit="1" customWidth="1"/>
    <col min="5124" max="5125" width="8.7109375" style="1" bestFit="1" customWidth="1"/>
    <col min="5126" max="5126" width="7.28515625" style="1" bestFit="1" customWidth="1"/>
    <col min="5127" max="5371" width="9.140625" style="1"/>
    <col min="5372" max="5372" width="3.7109375" style="1" bestFit="1" customWidth="1"/>
    <col min="5373" max="5373" width="9.140625" style="1" bestFit="1" customWidth="1"/>
    <col min="5374" max="5374" width="9.7109375" style="1" bestFit="1" customWidth="1"/>
    <col min="5375" max="5375" width="19.5703125" style="1" customWidth="1"/>
    <col min="5376" max="5376" width="5.7109375" style="1" bestFit="1" customWidth="1"/>
    <col min="5377" max="5377" width="8.140625" style="1" bestFit="1" customWidth="1"/>
    <col min="5378" max="5378" width="7" style="1" bestFit="1" customWidth="1"/>
    <col min="5379" max="5379" width="9.5703125" style="1" bestFit="1" customWidth="1"/>
    <col min="5380" max="5381" width="8.7109375" style="1" bestFit="1" customWidth="1"/>
    <col min="5382" max="5382" width="7.28515625" style="1" bestFit="1" customWidth="1"/>
    <col min="5383" max="5627" width="9.140625" style="1"/>
    <col min="5628" max="5628" width="3.7109375" style="1" bestFit="1" customWidth="1"/>
    <col min="5629" max="5629" width="9.140625" style="1" bestFit="1" customWidth="1"/>
    <col min="5630" max="5630" width="9.7109375" style="1" bestFit="1" customWidth="1"/>
    <col min="5631" max="5631" width="19.5703125" style="1" customWidth="1"/>
    <col min="5632" max="5632" width="5.7109375" style="1" bestFit="1" customWidth="1"/>
    <col min="5633" max="5633" width="8.140625" style="1" bestFit="1" customWidth="1"/>
    <col min="5634" max="5634" width="7" style="1" bestFit="1" customWidth="1"/>
    <col min="5635" max="5635" width="9.5703125" style="1" bestFit="1" customWidth="1"/>
    <col min="5636" max="5637" width="8.7109375" style="1" bestFit="1" customWidth="1"/>
    <col min="5638" max="5638" width="7.28515625" style="1" bestFit="1" customWidth="1"/>
    <col min="5639" max="5883" width="9.140625" style="1"/>
    <col min="5884" max="5884" width="3.7109375" style="1" bestFit="1" customWidth="1"/>
    <col min="5885" max="5885" width="9.140625" style="1" bestFit="1" customWidth="1"/>
    <col min="5886" max="5886" width="9.7109375" style="1" bestFit="1" customWidth="1"/>
    <col min="5887" max="5887" width="19.5703125" style="1" customWidth="1"/>
    <col min="5888" max="5888" width="5.7109375" style="1" bestFit="1" customWidth="1"/>
    <col min="5889" max="5889" width="8.140625" style="1" bestFit="1" customWidth="1"/>
    <col min="5890" max="5890" width="7" style="1" bestFit="1" customWidth="1"/>
    <col min="5891" max="5891" width="9.5703125" style="1" bestFit="1" customWidth="1"/>
    <col min="5892" max="5893" width="8.7109375" style="1" bestFit="1" customWidth="1"/>
    <col min="5894" max="5894" width="7.28515625" style="1" bestFit="1" customWidth="1"/>
    <col min="5895" max="6139" width="9.140625" style="1"/>
    <col min="6140" max="6140" width="3.7109375" style="1" bestFit="1" customWidth="1"/>
    <col min="6141" max="6141" width="9.140625" style="1" bestFit="1" customWidth="1"/>
    <col min="6142" max="6142" width="9.7109375" style="1" bestFit="1" customWidth="1"/>
    <col min="6143" max="6143" width="19.5703125" style="1" customWidth="1"/>
    <col min="6144" max="6144" width="5.7109375" style="1" bestFit="1" customWidth="1"/>
    <col min="6145" max="6145" width="8.140625" style="1" bestFit="1" customWidth="1"/>
    <col min="6146" max="6146" width="7" style="1" bestFit="1" customWidth="1"/>
    <col min="6147" max="6147" width="9.5703125" style="1" bestFit="1" customWidth="1"/>
    <col min="6148" max="6149" width="8.7109375" style="1" bestFit="1" customWidth="1"/>
    <col min="6150" max="6150" width="7.28515625" style="1" bestFit="1" customWidth="1"/>
    <col min="6151" max="6395" width="9.140625" style="1"/>
    <col min="6396" max="6396" width="3.7109375" style="1" bestFit="1" customWidth="1"/>
    <col min="6397" max="6397" width="9.140625" style="1" bestFit="1" customWidth="1"/>
    <col min="6398" max="6398" width="9.7109375" style="1" bestFit="1" customWidth="1"/>
    <col min="6399" max="6399" width="19.5703125" style="1" customWidth="1"/>
    <col min="6400" max="6400" width="5.7109375" style="1" bestFit="1" customWidth="1"/>
    <col min="6401" max="6401" width="8.140625" style="1" bestFit="1" customWidth="1"/>
    <col min="6402" max="6402" width="7" style="1" bestFit="1" customWidth="1"/>
    <col min="6403" max="6403" width="9.5703125" style="1" bestFit="1" customWidth="1"/>
    <col min="6404" max="6405" width="8.7109375" style="1" bestFit="1" customWidth="1"/>
    <col min="6406" max="6406" width="7.28515625" style="1" bestFit="1" customWidth="1"/>
    <col min="6407" max="6651" width="9.140625" style="1"/>
    <col min="6652" max="6652" width="3.7109375" style="1" bestFit="1" customWidth="1"/>
    <col min="6653" max="6653" width="9.140625" style="1" bestFit="1" customWidth="1"/>
    <col min="6654" max="6654" width="9.7109375" style="1" bestFit="1" customWidth="1"/>
    <col min="6655" max="6655" width="19.5703125" style="1" customWidth="1"/>
    <col min="6656" max="6656" width="5.7109375" style="1" bestFit="1" customWidth="1"/>
    <col min="6657" max="6657" width="8.140625" style="1" bestFit="1" customWidth="1"/>
    <col min="6658" max="6658" width="7" style="1" bestFit="1" customWidth="1"/>
    <col min="6659" max="6659" width="9.5703125" style="1" bestFit="1" customWidth="1"/>
    <col min="6660" max="6661" width="8.7109375" style="1" bestFit="1" customWidth="1"/>
    <col min="6662" max="6662" width="7.28515625" style="1" bestFit="1" customWidth="1"/>
    <col min="6663" max="6907" width="9.140625" style="1"/>
    <col min="6908" max="6908" width="3.7109375" style="1" bestFit="1" customWidth="1"/>
    <col min="6909" max="6909" width="9.140625" style="1" bestFit="1" customWidth="1"/>
    <col min="6910" max="6910" width="9.7109375" style="1" bestFit="1" customWidth="1"/>
    <col min="6911" max="6911" width="19.5703125" style="1" customWidth="1"/>
    <col min="6912" max="6912" width="5.7109375" style="1" bestFit="1" customWidth="1"/>
    <col min="6913" max="6913" width="8.140625" style="1" bestFit="1" customWidth="1"/>
    <col min="6914" max="6914" width="7" style="1" bestFit="1" customWidth="1"/>
    <col min="6915" max="6915" width="9.5703125" style="1" bestFit="1" customWidth="1"/>
    <col min="6916" max="6917" width="8.7109375" style="1" bestFit="1" customWidth="1"/>
    <col min="6918" max="6918" width="7.28515625" style="1" bestFit="1" customWidth="1"/>
    <col min="6919" max="7163" width="9.140625" style="1"/>
    <col min="7164" max="7164" width="3.7109375" style="1" bestFit="1" customWidth="1"/>
    <col min="7165" max="7165" width="9.140625" style="1" bestFit="1" customWidth="1"/>
    <col min="7166" max="7166" width="9.7109375" style="1" bestFit="1" customWidth="1"/>
    <col min="7167" max="7167" width="19.5703125" style="1" customWidth="1"/>
    <col min="7168" max="7168" width="5.7109375" style="1" bestFit="1" customWidth="1"/>
    <col min="7169" max="7169" width="8.140625" style="1" bestFit="1" customWidth="1"/>
    <col min="7170" max="7170" width="7" style="1" bestFit="1" customWidth="1"/>
    <col min="7171" max="7171" width="9.5703125" style="1" bestFit="1" customWidth="1"/>
    <col min="7172" max="7173" width="8.7109375" style="1" bestFit="1" customWidth="1"/>
    <col min="7174" max="7174" width="7.28515625" style="1" bestFit="1" customWidth="1"/>
    <col min="7175" max="7419" width="9.140625" style="1"/>
    <col min="7420" max="7420" width="3.7109375" style="1" bestFit="1" customWidth="1"/>
    <col min="7421" max="7421" width="9.140625" style="1" bestFit="1" customWidth="1"/>
    <col min="7422" max="7422" width="9.7109375" style="1" bestFit="1" customWidth="1"/>
    <col min="7423" max="7423" width="19.5703125" style="1" customWidth="1"/>
    <col min="7424" max="7424" width="5.7109375" style="1" bestFit="1" customWidth="1"/>
    <col min="7425" max="7425" width="8.140625" style="1" bestFit="1" customWidth="1"/>
    <col min="7426" max="7426" width="7" style="1" bestFit="1" customWidth="1"/>
    <col min="7427" max="7427" width="9.5703125" style="1" bestFit="1" customWidth="1"/>
    <col min="7428" max="7429" width="8.7109375" style="1" bestFit="1" customWidth="1"/>
    <col min="7430" max="7430" width="7.28515625" style="1" bestFit="1" customWidth="1"/>
    <col min="7431" max="7675" width="9.140625" style="1"/>
    <col min="7676" max="7676" width="3.7109375" style="1" bestFit="1" customWidth="1"/>
    <col min="7677" max="7677" width="9.140625" style="1" bestFit="1" customWidth="1"/>
    <col min="7678" max="7678" width="9.7109375" style="1" bestFit="1" customWidth="1"/>
    <col min="7679" max="7679" width="19.5703125" style="1" customWidth="1"/>
    <col min="7680" max="7680" width="5.7109375" style="1" bestFit="1" customWidth="1"/>
    <col min="7681" max="7681" width="8.140625" style="1" bestFit="1" customWidth="1"/>
    <col min="7682" max="7682" width="7" style="1" bestFit="1" customWidth="1"/>
    <col min="7683" max="7683" width="9.5703125" style="1" bestFit="1" customWidth="1"/>
    <col min="7684" max="7685" width="8.7109375" style="1" bestFit="1" customWidth="1"/>
    <col min="7686" max="7686" width="7.28515625" style="1" bestFit="1" customWidth="1"/>
    <col min="7687" max="7931" width="9.140625" style="1"/>
    <col min="7932" max="7932" width="3.7109375" style="1" bestFit="1" customWidth="1"/>
    <col min="7933" max="7933" width="9.140625" style="1" bestFit="1" customWidth="1"/>
    <col min="7934" max="7934" width="9.7109375" style="1" bestFit="1" customWidth="1"/>
    <col min="7935" max="7935" width="19.5703125" style="1" customWidth="1"/>
    <col min="7936" max="7936" width="5.7109375" style="1" bestFit="1" customWidth="1"/>
    <col min="7937" max="7937" width="8.140625" style="1" bestFit="1" customWidth="1"/>
    <col min="7938" max="7938" width="7" style="1" bestFit="1" customWidth="1"/>
    <col min="7939" max="7939" width="9.5703125" style="1" bestFit="1" customWidth="1"/>
    <col min="7940" max="7941" width="8.7109375" style="1" bestFit="1" customWidth="1"/>
    <col min="7942" max="7942" width="7.28515625" style="1" bestFit="1" customWidth="1"/>
    <col min="7943" max="8187" width="9.140625" style="1"/>
    <col min="8188" max="8188" width="3.7109375" style="1" bestFit="1" customWidth="1"/>
    <col min="8189" max="8189" width="9.140625" style="1" bestFit="1" customWidth="1"/>
    <col min="8190" max="8190" width="9.7109375" style="1" bestFit="1" customWidth="1"/>
    <col min="8191" max="8191" width="19.5703125" style="1" customWidth="1"/>
    <col min="8192" max="8192" width="5.7109375" style="1" bestFit="1" customWidth="1"/>
    <col min="8193" max="8193" width="8.140625" style="1" bestFit="1" customWidth="1"/>
    <col min="8194" max="8194" width="7" style="1" bestFit="1" customWidth="1"/>
    <col min="8195" max="8195" width="9.5703125" style="1" bestFit="1" customWidth="1"/>
    <col min="8196" max="8197" width="8.7109375" style="1" bestFit="1" customWidth="1"/>
    <col min="8198" max="8198" width="7.28515625" style="1" bestFit="1" customWidth="1"/>
    <col min="8199" max="8443" width="9.140625" style="1"/>
    <col min="8444" max="8444" width="3.7109375" style="1" bestFit="1" customWidth="1"/>
    <col min="8445" max="8445" width="9.140625" style="1" bestFit="1" customWidth="1"/>
    <col min="8446" max="8446" width="9.7109375" style="1" bestFit="1" customWidth="1"/>
    <col min="8447" max="8447" width="19.5703125" style="1" customWidth="1"/>
    <col min="8448" max="8448" width="5.7109375" style="1" bestFit="1" customWidth="1"/>
    <col min="8449" max="8449" width="8.140625" style="1" bestFit="1" customWidth="1"/>
    <col min="8450" max="8450" width="7" style="1" bestFit="1" customWidth="1"/>
    <col min="8451" max="8451" width="9.5703125" style="1" bestFit="1" customWidth="1"/>
    <col min="8452" max="8453" width="8.7109375" style="1" bestFit="1" customWidth="1"/>
    <col min="8454" max="8454" width="7.28515625" style="1" bestFit="1" customWidth="1"/>
    <col min="8455" max="8699" width="9.140625" style="1"/>
    <col min="8700" max="8700" width="3.7109375" style="1" bestFit="1" customWidth="1"/>
    <col min="8701" max="8701" width="9.140625" style="1" bestFit="1" customWidth="1"/>
    <col min="8702" max="8702" width="9.7109375" style="1" bestFit="1" customWidth="1"/>
    <col min="8703" max="8703" width="19.5703125" style="1" customWidth="1"/>
    <col min="8704" max="8704" width="5.7109375" style="1" bestFit="1" customWidth="1"/>
    <col min="8705" max="8705" width="8.140625" style="1" bestFit="1" customWidth="1"/>
    <col min="8706" max="8706" width="7" style="1" bestFit="1" customWidth="1"/>
    <col min="8707" max="8707" width="9.5703125" style="1" bestFit="1" customWidth="1"/>
    <col min="8708" max="8709" width="8.7109375" style="1" bestFit="1" customWidth="1"/>
    <col min="8710" max="8710" width="7.28515625" style="1" bestFit="1" customWidth="1"/>
    <col min="8711" max="8955" width="9.140625" style="1"/>
    <col min="8956" max="8956" width="3.7109375" style="1" bestFit="1" customWidth="1"/>
    <col min="8957" max="8957" width="9.140625" style="1" bestFit="1" customWidth="1"/>
    <col min="8958" max="8958" width="9.7109375" style="1" bestFit="1" customWidth="1"/>
    <col min="8959" max="8959" width="19.5703125" style="1" customWidth="1"/>
    <col min="8960" max="8960" width="5.7109375" style="1" bestFit="1" customWidth="1"/>
    <col min="8961" max="8961" width="8.140625" style="1" bestFit="1" customWidth="1"/>
    <col min="8962" max="8962" width="7" style="1" bestFit="1" customWidth="1"/>
    <col min="8963" max="8963" width="9.5703125" style="1" bestFit="1" customWidth="1"/>
    <col min="8964" max="8965" width="8.7109375" style="1" bestFit="1" customWidth="1"/>
    <col min="8966" max="8966" width="7.28515625" style="1" bestFit="1" customWidth="1"/>
    <col min="8967" max="9211" width="9.140625" style="1"/>
    <col min="9212" max="9212" width="3.7109375" style="1" bestFit="1" customWidth="1"/>
    <col min="9213" max="9213" width="9.140625" style="1" bestFit="1" customWidth="1"/>
    <col min="9214" max="9214" width="9.7109375" style="1" bestFit="1" customWidth="1"/>
    <col min="9215" max="9215" width="19.5703125" style="1" customWidth="1"/>
    <col min="9216" max="9216" width="5.7109375" style="1" bestFit="1" customWidth="1"/>
    <col min="9217" max="9217" width="8.140625" style="1" bestFit="1" customWidth="1"/>
    <col min="9218" max="9218" width="7" style="1" bestFit="1" customWidth="1"/>
    <col min="9219" max="9219" width="9.5703125" style="1" bestFit="1" customWidth="1"/>
    <col min="9220" max="9221" width="8.7109375" style="1" bestFit="1" customWidth="1"/>
    <col min="9222" max="9222" width="7.28515625" style="1" bestFit="1" customWidth="1"/>
    <col min="9223" max="9467" width="9.140625" style="1"/>
    <col min="9468" max="9468" width="3.7109375" style="1" bestFit="1" customWidth="1"/>
    <col min="9469" max="9469" width="9.140625" style="1" bestFit="1" customWidth="1"/>
    <col min="9470" max="9470" width="9.7109375" style="1" bestFit="1" customWidth="1"/>
    <col min="9471" max="9471" width="19.5703125" style="1" customWidth="1"/>
    <col min="9472" max="9472" width="5.7109375" style="1" bestFit="1" customWidth="1"/>
    <col min="9473" max="9473" width="8.140625" style="1" bestFit="1" customWidth="1"/>
    <col min="9474" max="9474" width="7" style="1" bestFit="1" customWidth="1"/>
    <col min="9475" max="9475" width="9.5703125" style="1" bestFit="1" customWidth="1"/>
    <col min="9476" max="9477" width="8.7109375" style="1" bestFit="1" customWidth="1"/>
    <col min="9478" max="9478" width="7.28515625" style="1" bestFit="1" customWidth="1"/>
    <col min="9479" max="9723" width="9.140625" style="1"/>
    <col min="9724" max="9724" width="3.7109375" style="1" bestFit="1" customWidth="1"/>
    <col min="9725" max="9725" width="9.140625" style="1" bestFit="1" customWidth="1"/>
    <col min="9726" max="9726" width="9.7109375" style="1" bestFit="1" customWidth="1"/>
    <col min="9727" max="9727" width="19.5703125" style="1" customWidth="1"/>
    <col min="9728" max="9728" width="5.7109375" style="1" bestFit="1" customWidth="1"/>
    <col min="9729" max="9729" width="8.140625" style="1" bestFit="1" customWidth="1"/>
    <col min="9730" max="9730" width="7" style="1" bestFit="1" customWidth="1"/>
    <col min="9731" max="9731" width="9.5703125" style="1" bestFit="1" customWidth="1"/>
    <col min="9732" max="9733" width="8.7109375" style="1" bestFit="1" customWidth="1"/>
    <col min="9734" max="9734" width="7.28515625" style="1" bestFit="1" customWidth="1"/>
    <col min="9735" max="9979" width="9.140625" style="1"/>
    <col min="9980" max="9980" width="3.7109375" style="1" bestFit="1" customWidth="1"/>
    <col min="9981" max="9981" width="9.140625" style="1" bestFit="1" customWidth="1"/>
    <col min="9982" max="9982" width="9.7109375" style="1" bestFit="1" customWidth="1"/>
    <col min="9983" max="9983" width="19.5703125" style="1" customWidth="1"/>
    <col min="9984" max="9984" width="5.7109375" style="1" bestFit="1" customWidth="1"/>
    <col min="9985" max="9985" width="8.140625" style="1" bestFit="1" customWidth="1"/>
    <col min="9986" max="9986" width="7" style="1" bestFit="1" customWidth="1"/>
    <col min="9987" max="9987" width="9.5703125" style="1" bestFit="1" customWidth="1"/>
    <col min="9988" max="9989" width="8.7109375" style="1" bestFit="1" customWidth="1"/>
    <col min="9990" max="9990" width="7.28515625" style="1" bestFit="1" customWidth="1"/>
    <col min="9991" max="10235" width="9.140625" style="1"/>
    <col min="10236" max="10236" width="3.7109375" style="1" bestFit="1" customWidth="1"/>
    <col min="10237" max="10237" width="9.140625" style="1" bestFit="1" customWidth="1"/>
    <col min="10238" max="10238" width="9.7109375" style="1" bestFit="1" customWidth="1"/>
    <col min="10239" max="10239" width="19.5703125" style="1" customWidth="1"/>
    <col min="10240" max="10240" width="5.7109375" style="1" bestFit="1" customWidth="1"/>
    <col min="10241" max="10241" width="8.140625" style="1" bestFit="1" customWidth="1"/>
    <col min="10242" max="10242" width="7" style="1" bestFit="1" customWidth="1"/>
    <col min="10243" max="10243" width="9.5703125" style="1" bestFit="1" customWidth="1"/>
    <col min="10244" max="10245" width="8.7109375" style="1" bestFit="1" customWidth="1"/>
    <col min="10246" max="10246" width="7.28515625" style="1" bestFit="1" customWidth="1"/>
    <col min="10247" max="10491" width="9.140625" style="1"/>
    <col min="10492" max="10492" width="3.7109375" style="1" bestFit="1" customWidth="1"/>
    <col min="10493" max="10493" width="9.140625" style="1" bestFit="1" customWidth="1"/>
    <col min="10494" max="10494" width="9.7109375" style="1" bestFit="1" customWidth="1"/>
    <col min="10495" max="10495" width="19.5703125" style="1" customWidth="1"/>
    <col min="10496" max="10496" width="5.7109375" style="1" bestFit="1" customWidth="1"/>
    <col min="10497" max="10497" width="8.140625" style="1" bestFit="1" customWidth="1"/>
    <col min="10498" max="10498" width="7" style="1" bestFit="1" customWidth="1"/>
    <col min="10499" max="10499" width="9.5703125" style="1" bestFit="1" customWidth="1"/>
    <col min="10500" max="10501" width="8.7109375" style="1" bestFit="1" customWidth="1"/>
    <col min="10502" max="10502" width="7.28515625" style="1" bestFit="1" customWidth="1"/>
    <col min="10503" max="10747" width="9.140625" style="1"/>
    <col min="10748" max="10748" width="3.7109375" style="1" bestFit="1" customWidth="1"/>
    <col min="10749" max="10749" width="9.140625" style="1" bestFit="1" customWidth="1"/>
    <col min="10750" max="10750" width="9.7109375" style="1" bestFit="1" customWidth="1"/>
    <col min="10751" max="10751" width="19.5703125" style="1" customWidth="1"/>
    <col min="10752" max="10752" width="5.7109375" style="1" bestFit="1" customWidth="1"/>
    <col min="10753" max="10753" width="8.140625" style="1" bestFit="1" customWidth="1"/>
    <col min="10754" max="10754" width="7" style="1" bestFit="1" customWidth="1"/>
    <col min="10755" max="10755" width="9.5703125" style="1" bestFit="1" customWidth="1"/>
    <col min="10756" max="10757" width="8.7109375" style="1" bestFit="1" customWidth="1"/>
    <col min="10758" max="10758" width="7.28515625" style="1" bestFit="1" customWidth="1"/>
    <col min="10759" max="11003" width="9.140625" style="1"/>
    <col min="11004" max="11004" width="3.7109375" style="1" bestFit="1" customWidth="1"/>
    <col min="11005" max="11005" width="9.140625" style="1" bestFit="1" customWidth="1"/>
    <col min="11006" max="11006" width="9.7109375" style="1" bestFit="1" customWidth="1"/>
    <col min="11007" max="11007" width="19.5703125" style="1" customWidth="1"/>
    <col min="11008" max="11008" width="5.7109375" style="1" bestFit="1" customWidth="1"/>
    <col min="11009" max="11009" width="8.140625" style="1" bestFit="1" customWidth="1"/>
    <col min="11010" max="11010" width="7" style="1" bestFit="1" customWidth="1"/>
    <col min="11011" max="11011" width="9.5703125" style="1" bestFit="1" customWidth="1"/>
    <col min="11012" max="11013" width="8.7109375" style="1" bestFit="1" customWidth="1"/>
    <col min="11014" max="11014" width="7.28515625" style="1" bestFit="1" customWidth="1"/>
    <col min="11015" max="11259" width="9.140625" style="1"/>
    <col min="11260" max="11260" width="3.7109375" style="1" bestFit="1" customWidth="1"/>
    <col min="11261" max="11261" width="9.140625" style="1" bestFit="1" customWidth="1"/>
    <col min="11262" max="11262" width="9.7109375" style="1" bestFit="1" customWidth="1"/>
    <col min="11263" max="11263" width="19.5703125" style="1" customWidth="1"/>
    <col min="11264" max="11264" width="5.7109375" style="1" bestFit="1" customWidth="1"/>
    <col min="11265" max="11265" width="8.140625" style="1" bestFit="1" customWidth="1"/>
    <col min="11266" max="11266" width="7" style="1" bestFit="1" customWidth="1"/>
    <col min="11267" max="11267" width="9.5703125" style="1" bestFit="1" customWidth="1"/>
    <col min="11268" max="11269" width="8.7109375" style="1" bestFit="1" customWidth="1"/>
    <col min="11270" max="11270" width="7.28515625" style="1" bestFit="1" customWidth="1"/>
    <col min="11271" max="11515" width="9.140625" style="1"/>
    <col min="11516" max="11516" width="3.7109375" style="1" bestFit="1" customWidth="1"/>
    <col min="11517" max="11517" width="9.140625" style="1" bestFit="1" customWidth="1"/>
    <col min="11518" max="11518" width="9.7109375" style="1" bestFit="1" customWidth="1"/>
    <col min="11519" max="11519" width="19.5703125" style="1" customWidth="1"/>
    <col min="11520" max="11520" width="5.7109375" style="1" bestFit="1" customWidth="1"/>
    <col min="11521" max="11521" width="8.140625" style="1" bestFit="1" customWidth="1"/>
    <col min="11522" max="11522" width="7" style="1" bestFit="1" customWidth="1"/>
    <col min="11523" max="11523" width="9.5703125" style="1" bestFit="1" customWidth="1"/>
    <col min="11524" max="11525" width="8.7109375" style="1" bestFit="1" customWidth="1"/>
    <col min="11526" max="11526" width="7.28515625" style="1" bestFit="1" customWidth="1"/>
    <col min="11527" max="11771" width="9.140625" style="1"/>
    <col min="11772" max="11772" width="3.7109375" style="1" bestFit="1" customWidth="1"/>
    <col min="11773" max="11773" width="9.140625" style="1" bestFit="1" customWidth="1"/>
    <col min="11774" max="11774" width="9.7109375" style="1" bestFit="1" customWidth="1"/>
    <col min="11775" max="11775" width="19.5703125" style="1" customWidth="1"/>
    <col min="11776" max="11776" width="5.7109375" style="1" bestFit="1" customWidth="1"/>
    <col min="11777" max="11777" width="8.140625" style="1" bestFit="1" customWidth="1"/>
    <col min="11778" max="11778" width="7" style="1" bestFit="1" customWidth="1"/>
    <col min="11779" max="11779" width="9.5703125" style="1" bestFit="1" customWidth="1"/>
    <col min="11780" max="11781" width="8.7109375" style="1" bestFit="1" customWidth="1"/>
    <col min="11782" max="11782" width="7.28515625" style="1" bestFit="1" customWidth="1"/>
    <col min="11783" max="12027" width="9.140625" style="1"/>
    <col min="12028" max="12028" width="3.7109375" style="1" bestFit="1" customWidth="1"/>
    <col min="12029" max="12029" width="9.140625" style="1" bestFit="1" customWidth="1"/>
    <col min="12030" max="12030" width="9.7109375" style="1" bestFit="1" customWidth="1"/>
    <col min="12031" max="12031" width="19.5703125" style="1" customWidth="1"/>
    <col min="12032" max="12032" width="5.7109375" style="1" bestFit="1" customWidth="1"/>
    <col min="12033" max="12033" width="8.140625" style="1" bestFit="1" customWidth="1"/>
    <col min="12034" max="12034" width="7" style="1" bestFit="1" customWidth="1"/>
    <col min="12035" max="12035" width="9.5703125" style="1" bestFit="1" customWidth="1"/>
    <col min="12036" max="12037" width="8.7109375" style="1" bestFit="1" customWidth="1"/>
    <col min="12038" max="12038" width="7.28515625" style="1" bestFit="1" customWidth="1"/>
    <col min="12039" max="12283" width="9.140625" style="1"/>
    <col min="12284" max="12284" width="3.7109375" style="1" bestFit="1" customWidth="1"/>
    <col min="12285" max="12285" width="9.140625" style="1" bestFit="1" customWidth="1"/>
    <col min="12286" max="12286" width="9.7109375" style="1" bestFit="1" customWidth="1"/>
    <col min="12287" max="12287" width="19.5703125" style="1" customWidth="1"/>
    <col min="12288" max="12288" width="5.7109375" style="1" bestFit="1" customWidth="1"/>
    <col min="12289" max="12289" width="8.140625" style="1" bestFit="1" customWidth="1"/>
    <col min="12290" max="12290" width="7" style="1" bestFit="1" customWidth="1"/>
    <col min="12291" max="12291" width="9.5703125" style="1" bestFit="1" customWidth="1"/>
    <col min="12292" max="12293" width="8.7109375" style="1" bestFit="1" customWidth="1"/>
    <col min="12294" max="12294" width="7.28515625" style="1" bestFit="1" customWidth="1"/>
    <col min="12295" max="12539" width="9.140625" style="1"/>
    <col min="12540" max="12540" width="3.7109375" style="1" bestFit="1" customWidth="1"/>
    <col min="12541" max="12541" width="9.140625" style="1" bestFit="1" customWidth="1"/>
    <col min="12542" max="12542" width="9.7109375" style="1" bestFit="1" customWidth="1"/>
    <col min="12543" max="12543" width="19.5703125" style="1" customWidth="1"/>
    <col min="12544" max="12544" width="5.7109375" style="1" bestFit="1" customWidth="1"/>
    <col min="12545" max="12545" width="8.140625" style="1" bestFit="1" customWidth="1"/>
    <col min="12546" max="12546" width="7" style="1" bestFit="1" customWidth="1"/>
    <col min="12547" max="12547" width="9.5703125" style="1" bestFit="1" customWidth="1"/>
    <col min="12548" max="12549" width="8.7109375" style="1" bestFit="1" customWidth="1"/>
    <col min="12550" max="12550" width="7.28515625" style="1" bestFit="1" customWidth="1"/>
    <col min="12551" max="12795" width="9.140625" style="1"/>
    <col min="12796" max="12796" width="3.7109375" style="1" bestFit="1" customWidth="1"/>
    <col min="12797" max="12797" width="9.140625" style="1" bestFit="1" customWidth="1"/>
    <col min="12798" max="12798" width="9.7109375" style="1" bestFit="1" customWidth="1"/>
    <col min="12799" max="12799" width="19.5703125" style="1" customWidth="1"/>
    <col min="12800" max="12800" width="5.7109375" style="1" bestFit="1" customWidth="1"/>
    <col min="12801" max="12801" width="8.140625" style="1" bestFit="1" customWidth="1"/>
    <col min="12802" max="12802" width="7" style="1" bestFit="1" customWidth="1"/>
    <col min="12803" max="12803" width="9.5703125" style="1" bestFit="1" customWidth="1"/>
    <col min="12804" max="12805" width="8.7109375" style="1" bestFit="1" customWidth="1"/>
    <col min="12806" max="12806" width="7.28515625" style="1" bestFit="1" customWidth="1"/>
    <col min="12807" max="13051" width="9.140625" style="1"/>
    <col min="13052" max="13052" width="3.7109375" style="1" bestFit="1" customWidth="1"/>
    <col min="13053" max="13053" width="9.140625" style="1" bestFit="1" customWidth="1"/>
    <col min="13054" max="13054" width="9.7109375" style="1" bestFit="1" customWidth="1"/>
    <col min="13055" max="13055" width="19.5703125" style="1" customWidth="1"/>
    <col min="13056" max="13056" width="5.7109375" style="1" bestFit="1" customWidth="1"/>
    <col min="13057" max="13057" width="8.140625" style="1" bestFit="1" customWidth="1"/>
    <col min="13058" max="13058" width="7" style="1" bestFit="1" customWidth="1"/>
    <col min="13059" max="13059" width="9.5703125" style="1" bestFit="1" customWidth="1"/>
    <col min="13060" max="13061" width="8.7109375" style="1" bestFit="1" customWidth="1"/>
    <col min="13062" max="13062" width="7.28515625" style="1" bestFit="1" customWidth="1"/>
    <col min="13063" max="13307" width="9.140625" style="1"/>
    <col min="13308" max="13308" width="3.7109375" style="1" bestFit="1" customWidth="1"/>
    <col min="13309" max="13309" width="9.140625" style="1" bestFit="1" customWidth="1"/>
    <col min="13310" max="13310" width="9.7109375" style="1" bestFit="1" customWidth="1"/>
    <col min="13311" max="13311" width="19.5703125" style="1" customWidth="1"/>
    <col min="13312" max="13312" width="5.7109375" style="1" bestFit="1" customWidth="1"/>
    <col min="13313" max="13313" width="8.140625" style="1" bestFit="1" customWidth="1"/>
    <col min="13314" max="13314" width="7" style="1" bestFit="1" customWidth="1"/>
    <col min="13315" max="13315" width="9.5703125" style="1" bestFit="1" customWidth="1"/>
    <col min="13316" max="13317" width="8.7109375" style="1" bestFit="1" customWidth="1"/>
    <col min="13318" max="13318" width="7.28515625" style="1" bestFit="1" customWidth="1"/>
    <col min="13319" max="13563" width="9.140625" style="1"/>
    <col min="13564" max="13564" width="3.7109375" style="1" bestFit="1" customWidth="1"/>
    <col min="13565" max="13565" width="9.140625" style="1" bestFit="1" customWidth="1"/>
    <col min="13566" max="13566" width="9.7109375" style="1" bestFit="1" customWidth="1"/>
    <col min="13567" max="13567" width="19.5703125" style="1" customWidth="1"/>
    <col min="13568" max="13568" width="5.7109375" style="1" bestFit="1" customWidth="1"/>
    <col min="13569" max="13569" width="8.140625" style="1" bestFit="1" customWidth="1"/>
    <col min="13570" max="13570" width="7" style="1" bestFit="1" customWidth="1"/>
    <col min="13571" max="13571" width="9.5703125" style="1" bestFit="1" customWidth="1"/>
    <col min="13572" max="13573" width="8.7109375" style="1" bestFit="1" customWidth="1"/>
    <col min="13574" max="13574" width="7.28515625" style="1" bestFit="1" customWidth="1"/>
    <col min="13575" max="13819" width="9.140625" style="1"/>
    <col min="13820" max="13820" width="3.7109375" style="1" bestFit="1" customWidth="1"/>
    <col min="13821" max="13821" width="9.140625" style="1" bestFit="1" customWidth="1"/>
    <col min="13822" max="13822" width="9.7109375" style="1" bestFit="1" customWidth="1"/>
    <col min="13823" max="13823" width="19.5703125" style="1" customWidth="1"/>
    <col min="13824" max="13824" width="5.7109375" style="1" bestFit="1" customWidth="1"/>
    <col min="13825" max="13825" width="8.140625" style="1" bestFit="1" customWidth="1"/>
    <col min="13826" max="13826" width="7" style="1" bestFit="1" customWidth="1"/>
    <col min="13827" max="13827" width="9.5703125" style="1" bestFit="1" customWidth="1"/>
    <col min="13828" max="13829" width="8.7109375" style="1" bestFit="1" customWidth="1"/>
    <col min="13830" max="13830" width="7.28515625" style="1" bestFit="1" customWidth="1"/>
    <col min="13831" max="14075" width="9.140625" style="1"/>
    <col min="14076" max="14076" width="3.7109375" style="1" bestFit="1" customWidth="1"/>
    <col min="14077" max="14077" width="9.140625" style="1" bestFit="1" customWidth="1"/>
    <col min="14078" max="14078" width="9.7109375" style="1" bestFit="1" customWidth="1"/>
    <col min="14079" max="14079" width="19.5703125" style="1" customWidth="1"/>
    <col min="14080" max="14080" width="5.7109375" style="1" bestFit="1" customWidth="1"/>
    <col min="14081" max="14081" width="8.140625" style="1" bestFit="1" customWidth="1"/>
    <col min="14082" max="14082" width="7" style="1" bestFit="1" customWidth="1"/>
    <col min="14083" max="14083" width="9.5703125" style="1" bestFit="1" customWidth="1"/>
    <col min="14084" max="14085" width="8.7109375" style="1" bestFit="1" customWidth="1"/>
    <col min="14086" max="14086" width="7.28515625" style="1" bestFit="1" customWidth="1"/>
    <col min="14087" max="14331" width="9.140625" style="1"/>
    <col min="14332" max="14332" width="3.7109375" style="1" bestFit="1" customWidth="1"/>
    <col min="14333" max="14333" width="9.140625" style="1" bestFit="1" customWidth="1"/>
    <col min="14334" max="14334" width="9.7109375" style="1" bestFit="1" customWidth="1"/>
    <col min="14335" max="14335" width="19.5703125" style="1" customWidth="1"/>
    <col min="14336" max="14336" width="5.7109375" style="1" bestFit="1" customWidth="1"/>
    <col min="14337" max="14337" width="8.140625" style="1" bestFit="1" customWidth="1"/>
    <col min="14338" max="14338" width="7" style="1" bestFit="1" customWidth="1"/>
    <col min="14339" max="14339" width="9.5703125" style="1" bestFit="1" customWidth="1"/>
    <col min="14340" max="14341" width="8.7109375" style="1" bestFit="1" customWidth="1"/>
    <col min="14342" max="14342" width="7.28515625" style="1" bestFit="1" customWidth="1"/>
    <col min="14343" max="14587" width="9.140625" style="1"/>
    <col min="14588" max="14588" width="3.7109375" style="1" bestFit="1" customWidth="1"/>
    <col min="14589" max="14589" width="9.140625" style="1" bestFit="1" customWidth="1"/>
    <col min="14590" max="14590" width="9.7109375" style="1" bestFit="1" customWidth="1"/>
    <col min="14591" max="14591" width="19.5703125" style="1" customWidth="1"/>
    <col min="14592" max="14592" width="5.7109375" style="1" bestFit="1" customWidth="1"/>
    <col min="14593" max="14593" width="8.140625" style="1" bestFit="1" customWidth="1"/>
    <col min="14594" max="14594" width="7" style="1" bestFit="1" customWidth="1"/>
    <col min="14595" max="14595" width="9.5703125" style="1" bestFit="1" customWidth="1"/>
    <col min="14596" max="14597" width="8.7109375" style="1" bestFit="1" customWidth="1"/>
    <col min="14598" max="14598" width="7.28515625" style="1" bestFit="1" customWidth="1"/>
    <col min="14599" max="14843" width="9.140625" style="1"/>
    <col min="14844" max="14844" width="3.7109375" style="1" bestFit="1" customWidth="1"/>
    <col min="14845" max="14845" width="9.140625" style="1" bestFit="1" customWidth="1"/>
    <col min="14846" max="14846" width="9.7109375" style="1" bestFit="1" customWidth="1"/>
    <col min="14847" max="14847" width="19.5703125" style="1" customWidth="1"/>
    <col min="14848" max="14848" width="5.7109375" style="1" bestFit="1" customWidth="1"/>
    <col min="14849" max="14849" width="8.140625" style="1" bestFit="1" customWidth="1"/>
    <col min="14850" max="14850" width="7" style="1" bestFit="1" customWidth="1"/>
    <col min="14851" max="14851" width="9.5703125" style="1" bestFit="1" customWidth="1"/>
    <col min="14852" max="14853" width="8.7109375" style="1" bestFit="1" customWidth="1"/>
    <col min="14854" max="14854" width="7.28515625" style="1" bestFit="1" customWidth="1"/>
    <col min="14855" max="15099" width="9.140625" style="1"/>
    <col min="15100" max="15100" width="3.7109375" style="1" bestFit="1" customWidth="1"/>
    <col min="15101" max="15101" width="9.140625" style="1" bestFit="1" customWidth="1"/>
    <col min="15102" max="15102" width="9.7109375" style="1" bestFit="1" customWidth="1"/>
    <col min="15103" max="15103" width="19.5703125" style="1" customWidth="1"/>
    <col min="15104" max="15104" width="5.7109375" style="1" bestFit="1" customWidth="1"/>
    <col min="15105" max="15105" width="8.140625" style="1" bestFit="1" customWidth="1"/>
    <col min="15106" max="15106" width="7" style="1" bestFit="1" customWidth="1"/>
    <col min="15107" max="15107" width="9.5703125" style="1" bestFit="1" customWidth="1"/>
    <col min="15108" max="15109" width="8.7109375" style="1" bestFit="1" customWidth="1"/>
    <col min="15110" max="15110" width="7.28515625" style="1" bestFit="1" customWidth="1"/>
    <col min="15111" max="15355" width="9.140625" style="1"/>
    <col min="15356" max="15356" width="3.7109375" style="1" bestFit="1" customWidth="1"/>
    <col min="15357" max="15357" width="9.140625" style="1" bestFit="1" customWidth="1"/>
    <col min="15358" max="15358" width="9.7109375" style="1" bestFit="1" customWidth="1"/>
    <col min="15359" max="15359" width="19.5703125" style="1" customWidth="1"/>
    <col min="15360" max="15360" width="5.7109375" style="1" bestFit="1" customWidth="1"/>
    <col min="15361" max="15361" width="8.140625" style="1" bestFit="1" customWidth="1"/>
    <col min="15362" max="15362" width="7" style="1" bestFit="1" customWidth="1"/>
    <col min="15363" max="15363" width="9.5703125" style="1" bestFit="1" customWidth="1"/>
    <col min="15364" max="15365" width="8.7109375" style="1" bestFit="1" customWidth="1"/>
    <col min="15366" max="15366" width="7.28515625" style="1" bestFit="1" customWidth="1"/>
    <col min="15367" max="15611" width="9.140625" style="1"/>
    <col min="15612" max="15612" width="3.7109375" style="1" bestFit="1" customWidth="1"/>
    <col min="15613" max="15613" width="9.140625" style="1" bestFit="1" customWidth="1"/>
    <col min="15614" max="15614" width="9.7109375" style="1" bestFit="1" customWidth="1"/>
    <col min="15615" max="15615" width="19.5703125" style="1" customWidth="1"/>
    <col min="15616" max="15616" width="5.7109375" style="1" bestFit="1" customWidth="1"/>
    <col min="15617" max="15617" width="8.140625" style="1" bestFit="1" customWidth="1"/>
    <col min="15618" max="15618" width="7" style="1" bestFit="1" customWidth="1"/>
    <col min="15619" max="15619" width="9.5703125" style="1" bestFit="1" customWidth="1"/>
    <col min="15620" max="15621" width="8.7109375" style="1" bestFit="1" customWidth="1"/>
    <col min="15622" max="15622" width="7.28515625" style="1" bestFit="1" customWidth="1"/>
    <col min="15623" max="15867" width="9.140625" style="1"/>
    <col min="15868" max="15868" width="3.7109375" style="1" bestFit="1" customWidth="1"/>
    <col min="15869" max="15869" width="9.140625" style="1" bestFit="1" customWidth="1"/>
    <col min="15870" max="15870" width="9.7109375" style="1" bestFit="1" customWidth="1"/>
    <col min="15871" max="15871" width="19.5703125" style="1" customWidth="1"/>
    <col min="15872" max="15872" width="5.7109375" style="1" bestFit="1" customWidth="1"/>
    <col min="15873" max="15873" width="8.140625" style="1" bestFit="1" customWidth="1"/>
    <col min="15874" max="15874" width="7" style="1" bestFit="1" customWidth="1"/>
    <col min="15875" max="15875" width="9.5703125" style="1" bestFit="1" customWidth="1"/>
    <col min="15876" max="15877" width="8.7109375" style="1" bestFit="1" customWidth="1"/>
    <col min="15878" max="15878" width="7.28515625" style="1" bestFit="1" customWidth="1"/>
    <col min="15879" max="16123" width="9.140625" style="1"/>
    <col min="16124" max="16124" width="3.7109375" style="1" bestFit="1" customWidth="1"/>
    <col min="16125" max="16125" width="9.140625" style="1" bestFit="1" customWidth="1"/>
    <col min="16126" max="16126" width="9.7109375" style="1" bestFit="1" customWidth="1"/>
    <col min="16127" max="16127" width="19.5703125" style="1" customWidth="1"/>
    <col min="16128" max="16128" width="5.7109375" style="1" bestFit="1" customWidth="1"/>
    <col min="16129" max="16129" width="8.140625" style="1" bestFit="1" customWidth="1"/>
    <col min="16130" max="16130" width="7" style="1" bestFit="1" customWidth="1"/>
    <col min="16131" max="16131" width="9.5703125" style="1" bestFit="1" customWidth="1"/>
    <col min="16132" max="16133" width="8.7109375" style="1" bestFit="1" customWidth="1"/>
    <col min="16134" max="16134" width="7.28515625" style="1" bestFit="1" customWidth="1"/>
    <col min="16135" max="16384" width="9.140625" style="1"/>
  </cols>
  <sheetData>
    <row r="1" spans="1:10" ht="8.4499999999999993" customHeight="1" thickBot="1" x14ac:dyDescent="0.3">
      <c r="A1" s="60"/>
      <c r="B1" s="61"/>
      <c r="C1" s="61"/>
      <c r="D1" s="61"/>
      <c r="E1" s="61"/>
      <c r="F1" s="61"/>
      <c r="G1" s="61"/>
      <c r="H1" s="61"/>
      <c r="I1" s="61"/>
      <c r="J1" s="61"/>
    </row>
    <row r="2" spans="1:10" ht="13.5" thickBot="1" x14ac:dyDescent="0.3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192" customHeight="1" thickBot="1" x14ac:dyDescent="0.3">
      <c r="A3" s="65" t="s">
        <v>111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33.75" customHeight="1" thickBot="1" x14ac:dyDescent="0.3">
      <c r="A4" s="68" t="s">
        <v>103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ht="51" customHeight="1" x14ac:dyDescent="0.25">
      <c r="A5" s="79" t="s">
        <v>104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39" customHeight="1" thickBot="1" x14ac:dyDescent="0.3">
      <c r="A6" s="71" t="s">
        <v>1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23.25" thickBot="1" x14ac:dyDescent="0.3">
      <c r="A7" s="88" t="s">
        <v>2</v>
      </c>
      <c r="B7" s="89"/>
      <c r="C7" s="89"/>
      <c r="D7" s="89"/>
      <c r="E7" s="89"/>
      <c r="F7" s="89"/>
      <c r="G7" s="89"/>
      <c r="H7" s="89"/>
      <c r="I7" s="89"/>
      <c r="J7" s="90"/>
    </row>
    <row r="8" spans="1:10" ht="6" customHeight="1" thickBot="1" x14ac:dyDescent="0.3">
      <c r="A8" s="91"/>
      <c r="B8" s="92"/>
      <c r="C8" s="92"/>
      <c r="D8" s="92"/>
      <c r="E8" s="92"/>
      <c r="F8" s="92"/>
      <c r="G8" s="92"/>
      <c r="H8" s="92"/>
      <c r="I8" s="92"/>
      <c r="J8" s="93"/>
    </row>
    <row r="9" spans="1:10" ht="60.6" customHeight="1" thickBot="1" x14ac:dyDescent="0.3">
      <c r="A9" s="52" t="s">
        <v>106</v>
      </c>
      <c r="B9" s="53"/>
      <c r="C9" s="53"/>
      <c r="D9" s="53"/>
      <c r="E9" s="54"/>
      <c r="F9" s="54"/>
      <c r="G9" s="54"/>
      <c r="H9" s="54"/>
      <c r="I9" s="54"/>
      <c r="J9" s="55"/>
    </row>
    <row r="10" spans="1:10" ht="36" customHeight="1" thickBot="1" x14ac:dyDescent="0.3">
      <c r="A10" s="94" t="s">
        <v>107</v>
      </c>
      <c r="B10" s="95"/>
      <c r="C10" s="96"/>
      <c r="D10" s="96"/>
      <c r="E10" s="96"/>
      <c r="F10" s="96"/>
      <c r="G10" s="96"/>
      <c r="H10" s="96"/>
      <c r="I10" s="96"/>
      <c r="J10" s="55"/>
    </row>
    <row r="11" spans="1:10" s="6" customFormat="1" ht="30" thickBot="1" x14ac:dyDescent="0.3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3" t="s">
        <v>8</v>
      </c>
      <c r="G11" s="51" t="s">
        <v>105</v>
      </c>
      <c r="H11" s="4" t="s">
        <v>9</v>
      </c>
      <c r="I11" s="5" t="s">
        <v>10</v>
      </c>
      <c r="J11" s="5" t="s">
        <v>11</v>
      </c>
    </row>
    <row r="12" spans="1:10" ht="5.25" customHeight="1" thickBot="1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</row>
    <row r="13" spans="1:10" s="6" customFormat="1" ht="35.1" customHeight="1" x14ac:dyDescent="0.25">
      <c r="A13" s="17">
        <v>1</v>
      </c>
      <c r="B13" s="7" t="s">
        <v>12</v>
      </c>
      <c r="C13" s="18" t="s">
        <v>18</v>
      </c>
      <c r="D13" s="19" t="s">
        <v>19</v>
      </c>
      <c r="E13" s="20" t="s">
        <v>15</v>
      </c>
      <c r="F13" s="21">
        <v>1000</v>
      </c>
      <c r="G13" s="22"/>
      <c r="H13" s="23">
        <f>F13*G13</f>
        <v>0</v>
      </c>
      <c r="I13" s="23">
        <f>H13*24%</f>
        <v>0</v>
      </c>
      <c r="J13" s="23">
        <f>H13+I13</f>
        <v>0</v>
      </c>
    </row>
    <row r="14" spans="1:10" s="6" customFormat="1" ht="35.1" customHeight="1" x14ac:dyDescent="0.25">
      <c r="A14" s="17">
        <v>2</v>
      </c>
      <c r="B14" s="7" t="s">
        <v>12</v>
      </c>
      <c r="C14" s="18" t="s">
        <v>16</v>
      </c>
      <c r="D14" s="19" t="s">
        <v>17</v>
      </c>
      <c r="E14" s="20" t="s">
        <v>15</v>
      </c>
      <c r="F14" s="21">
        <v>500</v>
      </c>
      <c r="G14" s="22"/>
      <c r="H14" s="23">
        <f t="shared" ref="H14:H47" si="0">F14*G14</f>
        <v>0</v>
      </c>
      <c r="I14" s="23">
        <f t="shared" ref="I14:I47" si="1">H14*24%</f>
        <v>0</v>
      </c>
      <c r="J14" s="23">
        <f t="shared" ref="J14:J47" si="2">H14+I14</f>
        <v>0</v>
      </c>
    </row>
    <row r="15" spans="1:10" s="6" customFormat="1" ht="35.1" customHeight="1" x14ac:dyDescent="0.25">
      <c r="A15" s="17">
        <v>3</v>
      </c>
      <c r="B15" s="7" t="s">
        <v>12</v>
      </c>
      <c r="C15" s="18" t="s">
        <v>13</v>
      </c>
      <c r="D15" s="19" t="s">
        <v>14</v>
      </c>
      <c r="E15" s="20" t="s">
        <v>15</v>
      </c>
      <c r="F15" s="21">
        <v>200</v>
      </c>
      <c r="G15" s="22"/>
      <c r="H15" s="23">
        <f t="shared" si="0"/>
        <v>0</v>
      </c>
      <c r="I15" s="23">
        <f t="shared" si="1"/>
        <v>0</v>
      </c>
      <c r="J15" s="23">
        <f t="shared" si="2"/>
        <v>0</v>
      </c>
    </row>
    <row r="16" spans="1:10" s="6" customFormat="1" ht="35.1" customHeight="1" x14ac:dyDescent="0.25">
      <c r="A16" s="17">
        <v>4</v>
      </c>
      <c r="B16" s="8" t="s">
        <v>20</v>
      </c>
      <c r="C16" s="18" t="s">
        <v>29</v>
      </c>
      <c r="D16" s="19" t="s">
        <v>30</v>
      </c>
      <c r="E16" s="20" t="s">
        <v>26</v>
      </c>
      <c r="F16" s="24">
        <v>8000</v>
      </c>
      <c r="G16" s="22"/>
      <c r="H16" s="23">
        <f t="shared" si="0"/>
        <v>0</v>
      </c>
      <c r="I16" s="23">
        <f t="shared" si="1"/>
        <v>0</v>
      </c>
      <c r="J16" s="23">
        <f t="shared" si="2"/>
        <v>0</v>
      </c>
    </row>
    <row r="17" spans="1:10" s="6" customFormat="1" ht="35.1" customHeight="1" x14ac:dyDescent="0.25">
      <c r="A17" s="17">
        <v>5</v>
      </c>
      <c r="B17" s="8" t="s">
        <v>20</v>
      </c>
      <c r="C17" s="18" t="s">
        <v>27</v>
      </c>
      <c r="D17" s="19" t="s">
        <v>28</v>
      </c>
      <c r="E17" s="20" t="s">
        <v>26</v>
      </c>
      <c r="F17" s="21">
        <v>1000</v>
      </c>
      <c r="G17" s="22"/>
      <c r="H17" s="23">
        <f t="shared" si="0"/>
        <v>0</v>
      </c>
      <c r="I17" s="23">
        <f t="shared" si="1"/>
        <v>0</v>
      </c>
      <c r="J17" s="23">
        <f t="shared" si="2"/>
        <v>0</v>
      </c>
    </row>
    <row r="18" spans="1:10" s="6" customFormat="1" ht="35.1" customHeight="1" x14ac:dyDescent="0.25">
      <c r="A18" s="17">
        <v>6</v>
      </c>
      <c r="B18" s="8" t="s">
        <v>20</v>
      </c>
      <c r="C18" s="18" t="s">
        <v>24</v>
      </c>
      <c r="D18" s="19" t="s">
        <v>25</v>
      </c>
      <c r="E18" s="20" t="s">
        <v>26</v>
      </c>
      <c r="F18" s="21">
        <v>300</v>
      </c>
      <c r="G18" s="22"/>
      <c r="H18" s="23">
        <f t="shared" si="0"/>
        <v>0</v>
      </c>
      <c r="I18" s="23">
        <f t="shared" si="1"/>
        <v>0</v>
      </c>
      <c r="J18" s="23">
        <f t="shared" si="2"/>
        <v>0</v>
      </c>
    </row>
    <row r="19" spans="1:10" s="6" customFormat="1" ht="35.1" customHeight="1" x14ac:dyDescent="0.25">
      <c r="A19" s="17">
        <v>7</v>
      </c>
      <c r="B19" s="8" t="s">
        <v>20</v>
      </c>
      <c r="C19" s="18" t="s">
        <v>31</v>
      </c>
      <c r="D19" s="19" t="s">
        <v>32</v>
      </c>
      <c r="E19" s="20" t="s">
        <v>26</v>
      </c>
      <c r="F19" s="21">
        <v>200</v>
      </c>
      <c r="G19" s="22"/>
      <c r="H19" s="23">
        <f t="shared" si="0"/>
        <v>0</v>
      </c>
      <c r="I19" s="23">
        <f t="shared" si="1"/>
        <v>0</v>
      </c>
      <c r="J19" s="23">
        <f t="shared" si="2"/>
        <v>0</v>
      </c>
    </row>
    <row r="20" spans="1:10" s="6" customFormat="1" ht="35.1" customHeight="1" x14ac:dyDescent="0.25">
      <c r="A20" s="17">
        <v>8</v>
      </c>
      <c r="B20" s="8" t="s">
        <v>20</v>
      </c>
      <c r="C20" s="18" t="s">
        <v>21</v>
      </c>
      <c r="D20" s="19" t="s">
        <v>22</v>
      </c>
      <c r="E20" s="20" t="s">
        <v>23</v>
      </c>
      <c r="F20" s="21">
        <v>100</v>
      </c>
      <c r="G20" s="22"/>
      <c r="H20" s="23">
        <f t="shared" si="0"/>
        <v>0</v>
      </c>
      <c r="I20" s="23">
        <f t="shared" si="1"/>
        <v>0</v>
      </c>
      <c r="J20" s="23">
        <f t="shared" si="2"/>
        <v>0</v>
      </c>
    </row>
    <row r="21" spans="1:10" s="6" customFormat="1" ht="35.1" customHeight="1" x14ac:dyDescent="0.25">
      <c r="A21" s="17">
        <v>9</v>
      </c>
      <c r="B21" s="9" t="s">
        <v>33</v>
      </c>
      <c r="C21" s="18" t="s">
        <v>71</v>
      </c>
      <c r="D21" s="19" t="s">
        <v>72</v>
      </c>
      <c r="E21" s="20" t="s">
        <v>73</v>
      </c>
      <c r="F21" s="25">
        <v>50</v>
      </c>
      <c r="G21" s="26"/>
      <c r="H21" s="23">
        <f t="shared" si="0"/>
        <v>0</v>
      </c>
      <c r="I21" s="23">
        <f t="shared" si="1"/>
        <v>0</v>
      </c>
      <c r="J21" s="23">
        <f t="shared" si="2"/>
        <v>0</v>
      </c>
    </row>
    <row r="22" spans="1:10" s="6" customFormat="1" ht="35.1" customHeight="1" x14ac:dyDescent="0.25">
      <c r="A22" s="17">
        <v>10</v>
      </c>
      <c r="B22" s="9" t="s">
        <v>33</v>
      </c>
      <c r="C22" s="18" t="s">
        <v>53</v>
      </c>
      <c r="D22" s="19" t="s">
        <v>54</v>
      </c>
      <c r="E22" s="20" t="s">
        <v>26</v>
      </c>
      <c r="F22" s="21">
        <v>100</v>
      </c>
      <c r="G22" s="22"/>
      <c r="H22" s="23">
        <f t="shared" si="0"/>
        <v>0</v>
      </c>
      <c r="I22" s="23">
        <f t="shared" si="1"/>
        <v>0</v>
      </c>
      <c r="J22" s="23">
        <f t="shared" si="2"/>
        <v>0</v>
      </c>
    </row>
    <row r="23" spans="1:10" s="6" customFormat="1" ht="35.1" customHeight="1" x14ac:dyDescent="0.25">
      <c r="A23" s="17">
        <v>11</v>
      </c>
      <c r="B23" s="9" t="s">
        <v>33</v>
      </c>
      <c r="C23" s="18" t="s">
        <v>51</v>
      </c>
      <c r="D23" s="19" t="s">
        <v>52</v>
      </c>
      <c r="E23" s="20" t="s">
        <v>26</v>
      </c>
      <c r="F23" s="21">
        <v>100</v>
      </c>
      <c r="G23" s="22"/>
      <c r="H23" s="23">
        <f t="shared" si="0"/>
        <v>0</v>
      </c>
      <c r="I23" s="23">
        <f t="shared" si="1"/>
        <v>0</v>
      </c>
      <c r="J23" s="23">
        <f t="shared" si="2"/>
        <v>0</v>
      </c>
    </row>
    <row r="24" spans="1:10" s="6" customFormat="1" ht="35.1" customHeight="1" x14ac:dyDescent="0.25">
      <c r="A24" s="17">
        <v>12</v>
      </c>
      <c r="B24" s="9" t="s">
        <v>33</v>
      </c>
      <c r="C24" s="18" t="s">
        <v>40</v>
      </c>
      <c r="D24" s="19" t="s">
        <v>41</v>
      </c>
      <c r="E24" s="20" t="s">
        <v>26</v>
      </c>
      <c r="F24" s="21">
        <v>200</v>
      </c>
      <c r="G24" s="22"/>
      <c r="H24" s="23">
        <f t="shared" si="0"/>
        <v>0</v>
      </c>
      <c r="I24" s="23">
        <f t="shared" si="1"/>
        <v>0</v>
      </c>
      <c r="J24" s="23">
        <f t="shared" si="2"/>
        <v>0</v>
      </c>
    </row>
    <row r="25" spans="1:10" s="6" customFormat="1" ht="35.1" customHeight="1" x14ac:dyDescent="0.25">
      <c r="A25" s="17">
        <v>13</v>
      </c>
      <c r="B25" s="9" t="s">
        <v>33</v>
      </c>
      <c r="C25" s="18" t="s">
        <v>42</v>
      </c>
      <c r="D25" s="19" t="s">
        <v>43</v>
      </c>
      <c r="E25" s="20" t="s">
        <v>26</v>
      </c>
      <c r="F25" s="21">
        <v>100</v>
      </c>
      <c r="G25" s="22"/>
      <c r="H25" s="23">
        <f t="shared" si="0"/>
        <v>0</v>
      </c>
      <c r="I25" s="23">
        <f t="shared" si="1"/>
        <v>0</v>
      </c>
      <c r="J25" s="23">
        <f t="shared" si="2"/>
        <v>0</v>
      </c>
    </row>
    <row r="26" spans="1:10" s="6" customFormat="1" ht="35.1" customHeight="1" x14ac:dyDescent="0.25">
      <c r="A26" s="17">
        <v>14</v>
      </c>
      <c r="B26" s="9" t="s">
        <v>33</v>
      </c>
      <c r="C26" s="18" t="s">
        <v>44</v>
      </c>
      <c r="D26" s="19" t="s">
        <v>45</v>
      </c>
      <c r="E26" s="20" t="s">
        <v>26</v>
      </c>
      <c r="F26" s="21">
        <v>200</v>
      </c>
      <c r="G26" s="22"/>
      <c r="H26" s="23">
        <f t="shared" si="0"/>
        <v>0</v>
      </c>
      <c r="I26" s="23">
        <f t="shared" si="1"/>
        <v>0</v>
      </c>
      <c r="J26" s="23">
        <f t="shared" si="2"/>
        <v>0</v>
      </c>
    </row>
    <row r="27" spans="1:10" s="6" customFormat="1" ht="35.1" customHeight="1" x14ac:dyDescent="0.25">
      <c r="A27" s="17">
        <v>15</v>
      </c>
      <c r="B27" s="9" t="s">
        <v>33</v>
      </c>
      <c r="C27" s="18" t="s">
        <v>38</v>
      </c>
      <c r="D27" s="19" t="s">
        <v>39</v>
      </c>
      <c r="E27" s="20" t="s">
        <v>26</v>
      </c>
      <c r="F27" s="21">
        <v>30</v>
      </c>
      <c r="G27" s="22"/>
      <c r="H27" s="23">
        <f t="shared" si="0"/>
        <v>0</v>
      </c>
      <c r="I27" s="23">
        <f t="shared" si="1"/>
        <v>0</v>
      </c>
      <c r="J27" s="23">
        <f t="shared" si="2"/>
        <v>0</v>
      </c>
    </row>
    <row r="28" spans="1:10" s="6" customFormat="1" ht="35.1" customHeight="1" x14ac:dyDescent="0.25">
      <c r="A28" s="17">
        <v>16</v>
      </c>
      <c r="B28" s="9" t="s">
        <v>33</v>
      </c>
      <c r="C28" s="18" t="s">
        <v>36</v>
      </c>
      <c r="D28" s="19" t="s">
        <v>37</v>
      </c>
      <c r="E28" s="20" t="s">
        <v>26</v>
      </c>
      <c r="F28" s="21">
        <v>30</v>
      </c>
      <c r="G28" s="22"/>
      <c r="H28" s="23">
        <f t="shared" si="0"/>
        <v>0</v>
      </c>
      <c r="I28" s="23">
        <f t="shared" si="1"/>
        <v>0</v>
      </c>
      <c r="J28" s="23">
        <f t="shared" si="2"/>
        <v>0</v>
      </c>
    </row>
    <row r="29" spans="1:10" s="6" customFormat="1" ht="35.1" customHeight="1" x14ac:dyDescent="0.25">
      <c r="A29" s="17">
        <v>17</v>
      </c>
      <c r="B29" s="9" t="s">
        <v>33</v>
      </c>
      <c r="C29" s="18" t="s">
        <v>74</v>
      </c>
      <c r="D29" s="19" t="s">
        <v>75</v>
      </c>
      <c r="E29" s="20" t="s">
        <v>26</v>
      </c>
      <c r="F29" s="25">
        <v>5</v>
      </c>
      <c r="G29" s="26"/>
      <c r="H29" s="23">
        <f t="shared" si="0"/>
        <v>0</v>
      </c>
      <c r="I29" s="23">
        <f t="shared" si="1"/>
        <v>0</v>
      </c>
      <c r="J29" s="23">
        <f t="shared" si="2"/>
        <v>0</v>
      </c>
    </row>
    <row r="30" spans="1:10" s="6" customFormat="1" ht="35.1" customHeight="1" x14ac:dyDescent="0.25">
      <c r="A30" s="17">
        <v>18</v>
      </c>
      <c r="B30" s="9" t="s">
        <v>33</v>
      </c>
      <c r="C30" s="18" t="s">
        <v>46</v>
      </c>
      <c r="D30" s="19" t="s">
        <v>47</v>
      </c>
      <c r="E30" s="20" t="s">
        <v>26</v>
      </c>
      <c r="F30" s="21">
        <v>200</v>
      </c>
      <c r="G30" s="22"/>
      <c r="H30" s="23">
        <f t="shared" si="0"/>
        <v>0</v>
      </c>
      <c r="I30" s="23">
        <f t="shared" si="1"/>
        <v>0</v>
      </c>
      <c r="J30" s="23">
        <f t="shared" si="2"/>
        <v>0</v>
      </c>
    </row>
    <row r="31" spans="1:10" s="6" customFormat="1" ht="35.1" customHeight="1" x14ac:dyDescent="0.25">
      <c r="A31" s="17">
        <v>19</v>
      </c>
      <c r="B31" s="9" t="s">
        <v>33</v>
      </c>
      <c r="C31" s="18" t="s">
        <v>76</v>
      </c>
      <c r="D31" s="19" t="s">
        <v>77</v>
      </c>
      <c r="E31" s="20" t="s">
        <v>26</v>
      </c>
      <c r="F31" s="25">
        <v>15</v>
      </c>
      <c r="G31" s="26"/>
      <c r="H31" s="23">
        <f t="shared" si="0"/>
        <v>0</v>
      </c>
      <c r="I31" s="23">
        <f t="shared" si="1"/>
        <v>0</v>
      </c>
      <c r="J31" s="23">
        <f t="shared" si="2"/>
        <v>0</v>
      </c>
    </row>
    <row r="32" spans="1:10" s="6" customFormat="1" ht="35.1" customHeight="1" x14ac:dyDescent="0.25">
      <c r="A32" s="17">
        <v>20</v>
      </c>
      <c r="B32" s="9" t="s">
        <v>33</v>
      </c>
      <c r="C32" s="18" t="s">
        <v>78</v>
      </c>
      <c r="D32" s="19" t="s">
        <v>79</v>
      </c>
      <c r="E32" s="20" t="s">
        <v>26</v>
      </c>
      <c r="F32" s="25">
        <v>5</v>
      </c>
      <c r="G32" s="26"/>
      <c r="H32" s="23">
        <f t="shared" si="0"/>
        <v>0</v>
      </c>
      <c r="I32" s="23">
        <f t="shared" si="1"/>
        <v>0</v>
      </c>
      <c r="J32" s="23">
        <f t="shared" si="2"/>
        <v>0</v>
      </c>
    </row>
    <row r="33" spans="1:10" s="6" customFormat="1" ht="35.1" customHeight="1" x14ac:dyDescent="0.25">
      <c r="A33" s="17">
        <v>21</v>
      </c>
      <c r="B33" s="9" t="s">
        <v>33</v>
      </c>
      <c r="C33" s="18" t="s">
        <v>34</v>
      </c>
      <c r="D33" s="19" t="s">
        <v>35</v>
      </c>
      <c r="E33" s="20" t="s">
        <v>26</v>
      </c>
      <c r="F33" s="21">
        <v>15</v>
      </c>
      <c r="G33" s="22"/>
      <c r="H33" s="23">
        <f t="shared" si="0"/>
        <v>0</v>
      </c>
      <c r="I33" s="23">
        <f t="shared" si="1"/>
        <v>0</v>
      </c>
      <c r="J33" s="23">
        <f t="shared" si="2"/>
        <v>0</v>
      </c>
    </row>
    <row r="34" spans="1:10" s="6" customFormat="1" ht="35.1" customHeight="1" x14ac:dyDescent="0.25">
      <c r="A34" s="17">
        <v>22</v>
      </c>
      <c r="B34" s="9" t="s">
        <v>33</v>
      </c>
      <c r="C34" s="27" t="s">
        <v>80</v>
      </c>
      <c r="D34" s="28" t="s">
        <v>81</v>
      </c>
      <c r="E34" s="20" t="s">
        <v>26</v>
      </c>
      <c r="F34" s="21">
        <v>15</v>
      </c>
      <c r="G34" s="22"/>
      <c r="H34" s="23">
        <f t="shared" si="0"/>
        <v>0</v>
      </c>
      <c r="I34" s="23">
        <f t="shared" si="1"/>
        <v>0</v>
      </c>
      <c r="J34" s="23">
        <f t="shared" si="2"/>
        <v>0</v>
      </c>
    </row>
    <row r="35" spans="1:10" s="6" customFormat="1" ht="35.1" customHeight="1" x14ac:dyDescent="0.25">
      <c r="A35" s="17">
        <v>23</v>
      </c>
      <c r="B35" s="9" t="s">
        <v>33</v>
      </c>
      <c r="C35" s="29" t="s">
        <v>82</v>
      </c>
      <c r="D35" s="28" t="s">
        <v>83</v>
      </c>
      <c r="E35" s="20" t="s">
        <v>26</v>
      </c>
      <c r="F35" s="21">
        <v>5</v>
      </c>
      <c r="G35" s="22"/>
      <c r="H35" s="23">
        <f t="shared" si="0"/>
        <v>0</v>
      </c>
      <c r="I35" s="23">
        <f t="shared" si="1"/>
        <v>0</v>
      </c>
      <c r="J35" s="23">
        <f t="shared" si="2"/>
        <v>0</v>
      </c>
    </row>
    <row r="36" spans="1:10" s="6" customFormat="1" ht="35.1" customHeight="1" x14ac:dyDescent="0.25">
      <c r="A36" s="17">
        <v>24</v>
      </c>
      <c r="B36" s="9" t="s">
        <v>33</v>
      </c>
      <c r="C36" s="29" t="s">
        <v>84</v>
      </c>
      <c r="D36" s="28" t="s">
        <v>85</v>
      </c>
      <c r="E36" s="20" t="s">
        <v>26</v>
      </c>
      <c r="F36" s="21">
        <v>200</v>
      </c>
      <c r="G36" s="22"/>
      <c r="H36" s="23">
        <f t="shared" si="0"/>
        <v>0</v>
      </c>
      <c r="I36" s="23">
        <f t="shared" si="1"/>
        <v>0</v>
      </c>
      <c r="J36" s="23">
        <f t="shared" si="2"/>
        <v>0</v>
      </c>
    </row>
    <row r="37" spans="1:10" s="6" customFormat="1" ht="35.1" customHeight="1" x14ac:dyDescent="0.25">
      <c r="A37" s="17">
        <v>25</v>
      </c>
      <c r="B37" s="9" t="s">
        <v>33</v>
      </c>
      <c r="C37" s="30" t="s">
        <v>86</v>
      </c>
      <c r="D37" s="31" t="s">
        <v>87</v>
      </c>
      <c r="E37" s="20" t="s">
        <v>88</v>
      </c>
      <c r="F37" s="21">
        <v>50</v>
      </c>
      <c r="G37" s="22"/>
      <c r="H37" s="23">
        <f t="shared" si="0"/>
        <v>0</v>
      </c>
      <c r="I37" s="23">
        <f t="shared" si="1"/>
        <v>0</v>
      </c>
      <c r="J37" s="23">
        <f t="shared" si="2"/>
        <v>0</v>
      </c>
    </row>
    <row r="38" spans="1:10" s="6" customFormat="1" ht="35.1" customHeight="1" x14ac:dyDescent="0.25">
      <c r="A38" s="17">
        <v>26</v>
      </c>
      <c r="B38" s="10" t="s">
        <v>48</v>
      </c>
      <c r="C38" s="18" t="s">
        <v>69</v>
      </c>
      <c r="D38" s="19" t="s">
        <v>70</v>
      </c>
      <c r="E38" s="20" t="s">
        <v>26</v>
      </c>
      <c r="F38" s="21">
        <v>1000</v>
      </c>
      <c r="G38" s="22"/>
      <c r="H38" s="23">
        <f t="shared" si="0"/>
        <v>0</v>
      </c>
      <c r="I38" s="23">
        <f t="shared" si="1"/>
        <v>0</v>
      </c>
      <c r="J38" s="23">
        <f t="shared" si="2"/>
        <v>0</v>
      </c>
    </row>
    <row r="39" spans="1:10" s="6" customFormat="1" ht="35.1" customHeight="1" x14ac:dyDescent="0.25">
      <c r="A39" s="17">
        <v>27</v>
      </c>
      <c r="B39" s="10" t="s">
        <v>48</v>
      </c>
      <c r="C39" s="18" t="s">
        <v>59</v>
      </c>
      <c r="D39" s="19" t="s">
        <v>60</v>
      </c>
      <c r="E39" s="20" t="s">
        <v>26</v>
      </c>
      <c r="F39" s="21">
        <v>1000</v>
      </c>
      <c r="G39" s="22"/>
      <c r="H39" s="23">
        <f t="shared" si="0"/>
        <v>0</v>
      </c>
      <c r="I39" s="23">
        <f t="shared" si="1"/>
        <v>0</v>
      </c>
      <c r="J39" s="23">
        <f t="shared" si="2"/>
        <v>0</v>
      </c>
    </row>
    <row r="40" spans="1:10" s="6" customFormat="1" ht="35.1" customHeight="1" x14ac:dyDescent="0.25">
      <c r="A40" s="17">
        <v>28</v>
      </c>
      <c r="B40" s="10" t="s">
        <v>48</v>
      </c>
      <c r="C40" s="18" t="s">
        <v>63</v>
      </c>
      <c r="D40" s="19" t="s">
        <v>64</v>
      </c>
      <c r="E40" s="20" t="s">
        <v>26</v>
      </c>
      <c r="F40" s="21">
        <v>300</v>
      </c>
      <c r="G40" s="22"/>
      <c r="H40" s="23">
        <f t="shared" si="0"/>
        <v>0</v>
      </c>
      <c r="I40" s="23">
        <f t="shared" si="1"/>
        <v>0</v>
      </c>
      <c r="J40" s="23">
        <f t="shared" si="2"/>
        <v>0</v>
      </c>
    </row>
    <row r="41" spans="1:10" s="6" customFormat="1" ht="35.1" customHeight="1" x14ac:dyDescent="0.25">
      <c r="A41" s="17">
        <v>29</v>
      </c>
      <c r="B41" s="10" t="s">
        <v>48</v>
      </c>
      <c r="C41" s="18" t="s">
        <v>49</v>
      </c>
      <c r="D41" s="19" t="s">
        <v>50</v>
      </c>
      <c r="E41" s="20" t="s">
        <v>26</v>
      </c>
      <c r="F41" s="21">
        <v>100</v>
      </c>
      <c r="G41" s="22"/>
      <c r="H41" s="23">
        <f t="shared" si="0"/>
        <v>0</v>
      </c>
      <c r="I41" s="23">
        <f t="shared" si="1"/>
        <v>0</v>
      </c>
      <c r="J41" s="23">
        <f t="shared" si="2"/>
        <v>0</v>
      </c>
    </row>
    <row r="42" spans="1:10" s="6" customFormat="1" ht="35.1" customHeight="1" x14ac:dyDescent="0.25">
      <c r="A42" s="17">
        <v>30</v>
      </c>
      <c r="B42" s="10" t="s">
        <v>48</v>
      </c>
      <c r="C42" s="18" t="s">
        <v>57</v>
      </c>
      <c r="D42" s="19" t="s">
        <v>58</v>
      </c>
      <c r="E42" s="20" t="s">
        <v>26</v>
      </c>
      <c r="F42" s="21">
        <v>500</v>
      </c>
      <c r="G42" s="22"/>
      <c r="H42" s="23">
        <f t="shared" si="0"/>
        <v>0</v>
      </c>
      <c r="I42" s="23">
        <f t="shared" si="1"/>
        <v>0</v>
      </c>
      <c r="J42" s="23">
        <f t="shared" si="2"/>
        <v>0</v>
      </c>
    </row>
    <row r="43" spans="1:10" s="6" customFormat="1" ht="35.1" customHeight="1" x14ac:dyDescent="0.25">
      <c r="A43" s="17">
        <v>31</v>
      </c>
      <c r="B43" s="10" t="s">
        <v>48</v>
      </c>
      <c r="C43" s="18" t="s">
        <v>67</v>
      </c>
      <c r="D43" s="19" t="s">
        <v>68</v>
      </c>
      <c r="E43" s="20" t="s">
        <v>26</v>
      </c>
      <c r="F43" s="21">
        <v>500</v>
      </c>
      <c r="G43" s="22"/>
      <c r="H43" s="23">
        <f t="shared" si="0"/>
        <v>0</v>
      </c>
      <c r="I43" s="23">
        <f t="shared" si="1"/>
        <v>0</v>
      </c>
      <c r="J43" s="23">
        <f t="shared" si="2"/>
        <v>0</v>
      </c>
    </row>
    <row r="44" spans="1:10" s="11" customFormat="1" ht="35.1" customHeight="1" x14ac:dyDescent="0.25">
      <c r="A44" s="17">
        <v>32</v>
      </c>
      <c r="B44" s="10" t="s">
        <v>48</v>
      </c>
      <c r="C44" s="18" t="s">
        <v>55</v>
      </c>
      <c r="D44" s="19" t="s">
        <v>56</v>
      </c>
      <c r="E44" s="20" t="s">
        <v>26</v>
      </c>
      <c r="F44" s="21">
        <v>200</v>
      </c>
      <c r="G44" s="22"/>
      <c r="H44" s="23">
        <f t="shared" si="0"/>
        <v>0</v>
      </c>
      <c r="I44" s="23">
        <f t="shared" si="1"/>
        <v>0</v>
      </c>
      <c r="J44" s="23">
        <f t="shared" si="2"/>
        <v>0</v>
      </c>
    </row>
    <row r="45" spans="1:10" s="6" customFormat="1" ht="35.1" customHeight="1" x14ac:dyDescent="0.25">
      <c r="A45" s="17">
        <v>33</v>
      </c>
      <c r="B45" s="10" t="s">
        <v>48</v>
      </c>
      <c r="C45" s="18" t="s">
        <v>61</v>
      </c>
      <c r="D45" s="19" t="s">
        <v>62</v>
      </c>
      <c r="E45" s="20" t="s">
        <v>26</v>
      </c>
      <c r="F45" s="21">
        <v>300</v>
      </c>
      <c r="G45" s="22"/>
      <c r="H45" s="23">
        <f t="shared" si="0"/>
        <v>0</v>
      </c>
      <c r="I45" s="23">
        <f t="shared" si="1"/>
        <v>0</v>
      </c>
      <c r="J45" s="23">
        <f t="shared" si="2"/>
        <v>0</v>
      </c>
    </row>
    <row r="46" spans="1:10" s="6" customFormat="1" ht="35.1" customHeight="1" x14ac:dyDescent="0.25">
      <c r="A46" s="17">
        <v>34</v>
      </c>
      <c r="B46" s="10" t="s">
        <v>48</v>
      </c>
      <c r="C46" s="18" t="s">
        <v>65</v>
      </c>
      <c r="D46" s="19" t="s">
        <v>66</v>
      </c>
      <c r="E46" s="20" t="s">
        <v>26</v>
      </c>
      <c r="F46" s="21">
        <v>200</v>
      </c>
      <c r="G46" s="22"/>
      <c r="H46" s="23">
        <f t="shared" si="0"/>
        <v>0</v>
      </c>
      <c r="I46" s="23">
        <f t="shared" si="1"/>
        <v>0</v>
      </c>
      <c r="J46" s="23">
        <f t="shared" si="2"/>
        <v>0</v>
      </c>
    </row>
    <row r="47" spans="1:10" s="6" customFormat="1" ht="35.1" customHeight="1" x14ac:dyDescent="0.25">
      <c r="A47" s="17">
        <v>35</v>
      </c>
      <c r="B47" s="10" t="s">
        <v>48</v>
      </c>
      <c r="C47" s="18" t="s">
        <v>89</v>
      </c>
      <c r="D47" s="19" t="s">
        <v>90</v>
      </c>
      <c r="E47" s="20" t="s">
        <v>26</v>
      </c>
      <c r="F47" s="25">
        <v>200</v>
      </c>
      <c r="G47" s="26"/>
      <c r="H47" s="23">
        <f t="shared" si="0"/>
        <v>0</v>
      </c>
      <c r="I47" s="23">
        <f t="shared" si="1"/>
        <v>0</v>
      </c>
      <c r="J47" s="23">
        <f t="shared" si="2"/>
        <v>0</v>
      </c>
    </row>
    <row r="48" spans="1:10" s="6" customFormat="1" x14ac:dyDescent="0.25">
      <c r="A48" s="87" t="s">
        <v>91</v>
      </c>
      <c r="B48" s="87"/>
      <c r="C48" s="87"/>
      <c r="D48" s="87"/>
      <c r="E48" s="87"/>
      <c r="F48" s="32">
        <f>SUM(F13:F47)</f>
        <v>16920</v>
      </c>
      <c r="G48" s="33"/>
      <c r="H48" s="34">
        <f>SUM(H13:H47)</f>
        <v>0</v>
      </c>
      <c r="I48" s="34">
        <f>H48*24%</f>
        <v>0</v>
      </c>
      <c r="J48" s="34">
        <f>H48+I48</f>
        <v>0</v>
      </c>
    </row>
    <row r="49" spans="1:10" s="6" customFormat="1" x14ac:dyDescent="0.25">
      <c r="A49" s="99"/>
      <c r="B49" s="99"/>
      <c r="C49" s="99"/>
      <c r="D49" s="99"/>
      <c r="E49" s="99"/>
      <c r="F49" s="100"/>
      <c r="G49" s="101"/>
      <c r="H49" s="102"/>
      <c r="I49" s="102"/>
      <c r="J49" s="102"/>
    </row>
    <row r="50" spans="1:10" s="6" customFormat="1" x14ac:dyDescent="0.25">
      <c r="A50" s="99"/>
      <c r="B50" s="99"/>
      <c r="C50" s="99"/>
      <c r="D50" s="99"/>
      <c r="E50" s="99"/>
      <c r="F50" s="100"/>
      <c r="G50" s="101"/>
      <c r="H50" s="102"/>
      <c r="I50" s="102"/>
      <c r="J50" s="102"/>
    </row>
    <row r="51" spans="1:10" s="6" customFormat="1" x14ac:dyDescent="0.25">
      <c r="A51" s="99"/>
      <c r="B51" s="99"/>
      <c r="C51" s="99"/>
      <c r="D51" s="99"/>
      <c r="E51" s="99"/>
      <c r="F51" s="100"/>
      <c r="G51" s="101"/>
      <c r="H51" s="102"/>
      <c r="I51" s="102"/>
      <c r="J51" s="102"/>
    </row>
    <row r="52" spans="1:10" s="6" customFormat="1" x14ac:dyDescent="0.25">
      <c r="A52" s="99"/>
      <c r="B52" s="99"/>
      <c r="C52" s="99"/>
      <c r="D52" s="99"/>
      <c r="E52" s="99"/>
      <c r="F52" s="100"/>
      <c r="G52" s="101"/>
      <c r="H52" s="102"/>
      <c r="I52" s="102"/>
      <c r="J52" s="102"/>
    </row>
    <row r="53" spans="1:10" s="6" customFormat="1" ht="6.75" customHeight="1" x14ac:dyDescent="0.25">
      <c r="A53" s="35"/>
      <c r="B53" s="35"/>
      <c r="C53" s="36"/>
      <c r="D53" s="37"/>
      <c r="E53" s="35"/>
      <c r="F53" s="38"/>
      <c r="G53" s="39"/>
      <c r="H53" s="39"/>
      <c r="I53" s="39"/>
      <c r="J53" s="39"/>
    </row>
    <row r="54" spans="1:10" s="6" customFormat="1" ht="15.75" thickBot="1" x14ac:dyDescent="0.3">
      <c r="A54" s="97"/>
      <c r="B54" s="98"/>
      <c r="C54" s="98"/>
      <c r="D54" s="98"/>
      <c r="E54" s="98"/>
      <c r="F54" s="40"/>
      <c r="G54" s="41"/>
      <c r="H54" s="42"/>
      <c r="I54" s="42"/>
      <c r="J54" s="42"/>
    </row>
    <row r="55" spans="1:10" s="6" customFormat="1" ht="104.25" customHeight="1" thickBot="1" x14ac:dyDescent="0.3">
      <c r="A55" s="52" t="s">
        <v>108</v>
      </c>
      <c r="B55" s="53"/>
      <c r="C55" s="53"/>
      <c r="D55" s="53"/>
      <c r="E55" s="54"/>
      <c r="F55" s="54"/>
      <c r="G55" s="54"/>
      <c r="H55" s="54"/>
      <c r="I55" s="54"/>
      <c r="J55" s="55"/>
    </row>
    <row r="56" spans="1:10" s="6" customFormat="1" ht="49.5" customHeight="1" thickBot="1" x14ac:dyDescent="0.3">
      <c r="A56" s="56" t="s">
        <v>109</v>
      </c>
      <c r="B56" s="56"/>
      <c r="C56" s="57"/>
      <c r="D56" s="57"/>
      <c r="E56" s="57"/>
      <c r="F56" s="57"/>
      <c r="G56" s="58"/>
      <c r="H56" s="57"/>
      <c r="I56" s="57"/>
      <c r="J56" s="59"/>
    </row>
    <row r="57" spans="1:10" s="6" customFormat="1" ht="30" thickBot="1" x14ac:dyDescent="0.3">
      <c r="A57" s="2" t="s">
        <v>3</v>
      </c>
      <c r="B57" s="2" t="s">
        <v>4</v>
      </c>
      <c r="C57" s="2" t="s">
        <v>5</v>
      </c>
      <c r="D57" s="2" t="s">
        <v>6</v>
      </c>
      <c r="E57" s="2" t="s">
        <v>7</v>
      </c>
      <c r="F57" s="3" t="s">
        <v>8</v>
      </c>
      <c r="G57" s="51" t="s">
        <v>105</v>
      </c>
      <c r="H57" s="4" t="s">
        <v>9</v>
      </c>
      <c r="I57" s="5" t="s">
        <v>10</v>
      </c>
      <c r="J57" s="5" t="s">
        <v>11</v>
      </c>
    </row>
    <row r="58" spans="1:10" s="6" customFormat="1" ht="4.5" customHeight="1" thickBot="1" x14ac:dyDescent="0.3">
      <c r="A58" s="85"/>
      <c r="B58" s="86"/>
      <c r="C58" s="86"/>
      <c r="D58" s="86"/>
      <c r="E58" s="86"/>
      <c r="F58" s="86"/>
      <c r="G58" s="86"/>
      <c r="H58" s="86"/>
      <c r="I58" s="86"/>
      <c r="J58" s="86"/>
    </row>
    <row r="59" spans="1:10" s="6" customFormat="1" ht="35.1" customHeight="1" x14ac:dyDescent="0.25">
      <c r="A59" s="17">
        <v>1</v>
      </c>
      <c r="B59" s="7" t="s">
        <v>12</v>
      </c>
      <c r="C59" s="18" t="s">
        <v>18</v>
      </c>
      <c r="D59" s="19" t="s">
        <v>19</v>
      </c>
      <c r="E59" s="20" t="s">
        <v>15</v>
      </c>
      <c r="F59" s="21">
        <v>50</v>
      </c>
      <c r="G59" s="22"/>
      <c r="H59" s="23">
        <f>F59*G59</f>
        <v>0</v>
      </c>
      <c r="I59" s="23">
        <f>H59*24%</f>
        <v>0</v>
      </c>
      <c r="J59" s="23">
        <f>H59+I59</f>
        <v>0</v>
      </c>
    </row>
    <row r="60" spans="1:10" s="6" customFormat="1" ht="35.1" customHeight="1" x14ac:dyDescent="0.25">
      <c r="A60" s="17">
        <v>2</v>
      </c>
      <c r="B60" s="7" t="s">
        <v>12</v>
      </c>
      <c r="C60" s="18" t="s">
        <v>16</v>
      </c>
      <c r="D60" s="19" t="s">
        <v>17</v>
      </c>
      <c r="E60" s="20" t="s">
        <v>15</v>
      </c>
      <c r="F60" s="21">
        <v>50</v>
      </c>
      <c r="G60" s="22"/>
      <c r="H60" s="23">
        <f t="shared" ref="H60:H74" si="3">F60*G60</f>
        <v>0</v>
      </c>
      <c r="I60" s="23">
        <f t="shared" ref="I60:I74" si="4">H60*24%</f>
        <v>0</v>
      </c>
      <c r="J60" s="23">
        <f t="shared" ref="J60:J74" si="5">H60+I60</f>
        <v>0</v>
      </c>
    </row>
    <row r="61" spans="1:10" s="6" customFormat="1" ht="35.1" customHeight="1" x14ac:dyDescent="0.25">
      <c r="A61" s="17">
        <v>3</v>
      </c>
      <c r="B61" s="7" t="s">
        <v>12</v>
      </c>
      <c r="C61" s="18" t="s">
        <v>13</v>
      </c>
      <c r="D61" s="19" t="s">
        <v>14</v>
      </c>
      <c r="E61" s="20" t="s">
        <v>15</v>
      </c>
      <c r="F61" s="21">
        <v>50</v>
      </c>
      <c r="G61" s="22"/>
      <c r="H61" s="23">
        <f t="shared" si="3"/>
        <v>0</v>
      </c>
      <c r="I61" s="23">
        <f t="shared" si="4"/>
        <v>0</v>
      </c>
      <c r="J61" s="23">
        <f t="shared" si="5"/>
        <v>0</v>
      </c>
    </row>
    <row r="62" spans="1:10" s="6" customFormat="1" ht="35.1" customHeight="1" x14ac:dyDescent="0.25">
      <c r="A62" s="17">
        <v>4</v>
      </c>
      <c r="B62" s="8" t="s">
        <v>20</v>
      </c>
      <c r="C62" s="18" t="s">
        <v>29</v>
      </c>
      <c r="D62" s="19" t="s">
        <v>30</v>
      </c>
      <c r="E62" s="20" t="s">
        <v>26</v>
      </c>
      <c r="F62" s="24">
        <v>1200</v>
      </c>
      <c r="G62" s="22"/>
      <c r="H62" s="23">
        <f t="shared" si="3"/>
        <v>0</v>
      </c>
      <c r="I62" s="23">
        <f t="shared" si="4"/>
        <v>0</v>
      </c>
      <c r="J62" s="23">
        <f t="shared" si="5"/>
        <v>0</v>
      </c>
    </row>
    <row r="63" spans="1:10" s="12" customFormat="1" ht="35.1" customHeight="1" x14ac:dyDescent="0.25">
      <c r="A63" s="17">
        <v>5</v>
      </c>
      <c r="B63" s="8" t="s">
        <v>20</v>
      </c>
      <c r="C63" s="18" t="s">
        <v>24</v>
      </c>
      <c r="D63" s="19" t="s">
        <v>25</v>
      </c>
      <c r="E63" s="20" t="s">
        <v>26</v>
      </c>
      <c r="F63" s="21">
        <v>50</v>
      </c>
      <c r="G63" s="22"/>
      <c r="H63" s="23">
        <f t="shared" si="3"/>
        <v>0</v>
      </c>
      <c r="I63" s="23">
        <f t="shared" si="4"/>
        <v>0</v>
      </c>
      <c r="J63" s="23">
        <f t="shared" si="5"/>
        <v>0</v>
      </c>
    </row>
    <row r="64" spans="1:10" ht="35.1" customHeight="1" x14ac:dyDescent="0.25">
      <c r="A64" s="17">
        <v>6</v>
      </c>
      <c r="B64" s="9" t="s">
        <v>33</v>
      </c>
      <c r="C64" s="18" t="s">
        <v>40</v>
      </c>
      <c r="D64" s="19" t="s">
        <v>41</v>
      </c>
      <c r="E64" s="20" t="s">
        <v>26</v>
      </c>
      <c r="F64" s="21">
        <v>20</v>
      </c>
      <c r="G64" s="22"/>
      <c r="H64" s="23">
        <f t="shared" si="3"/>
        <v>0</v>
      </c>
      <c r="I64" s="23">
        <f t="shared" si="4"/>
        <v>0</v>
      </c>
      <c r="J64" s="23">
        <f t="shared" si="5"/>
        <v>0</v>
      </c>
    </row>
    <row r="65" spans="1:13" ht="35.1" customHeight="1" x14ac:dyDescent="0.25">
      <c r="A65" s="17">
        <v>7</v>
      </c>
      <c r="B65" s="9" t="s">
        <v>33</v>
      </c>
      <c r="C65" s="18" t="s">
        <v>42</v>
      </c>
      <c r="D65" s="19" t="s">
        <v>43</v>
      </c>
      <c r="E65" s="20" t="s">
        <v>26</v>
      </c>
      <c r="F65" s="21">
        <v>30</v>
      </c>
      <c r="G65" s="22"/>
      <c r="H65" s="23">
        <f t="shared" si="3"/>
        <v>0</v>
      </c>
      <c r="I65" s="23">
        <f t="shared" si="4"/>
        <v>0</v>
      </c>
      <c r="J65" s="23">
        <f t="shared" si="5"/>
        <v>0</v>
      </c>
    </row>
    <row r="66" spans="1:13" ht="35.1" customHeight="1" x14ac:dyDescent="0.25">
      <c r="A66" s="17">
        <v>8</v>
      </c>
      <c r="B66" s="9" t="s">
        <v>33</v>
      </c>
      <c r="C66" s="18" t="s">
        <v>44</v>
      </c>
      <c r="D66" s="19" t="s">
        <v>45</v>
      </c>
      <c r="E66" s="20" t="s">
        <v>26</v>
      </c>
      <c r="F66" s="21">
        <v>5</v>
      </c>
      <c r="G66" s="22"/>
      <c r="H66" s="23">
        <f t="shared" si="3"/>
        <v>0</v>
      </c>
      <c r="I66" s="23">
        <f t="shared" si="4"/>
        <v>0</v>
      </c>
      <c r="J66" s="23">
        <f t="shared" si="5"/>
        <v>0</v>
      </c>
    </row>
    <row r="67" spans="1:13" ht="35.1" customHeight="1" x14ac:dyDescent="0.25">
      <c r="A67" s="17">
        <v>9</v>
      </c>
      <c r="B67" s="9" t="s">
        <v>33</v>
      </c>
      <c r="C67" s="18" t="s">
        <v>74</v>
      </c>
      <c r="D67" s="19" t="s">
        <v>75</v>
      </c>
      <c r="E67" s="20" t="s">
        <v>26</v>
      </c>
      <c r="F67" s="25">
        <v>1</v>
      </c>
      <c r="G67" s="26"/>
      <c r="H67" s="23">
        <f t="shared" si="3"/>
        <v>0</v>
      </c>
      <c r="I67" s="23">
        <f t="shared" si="4"/>
        <v>0</v>
      </c>
      <c r="J67" s="23">
        <f t="shared" si="5"/>
        <v>0</v>
      </c>
    </row>
    <row r="68" spans="1:13" ht="35.1" customHeight="1" x14ac:dyDescent="0.25">
      <c r="A68" s="17">
        <v>10</v>
      </c>
      <c r="B68" s="9" t="s">
        <v>33</v>
      </c>
      <c r="C68" s="18" t="s">
        <v>46</v>
      </c>
      <c r="D68" s="19" t="s">
        <v>47</v>
      </c>
      <c r="E68" s="20" t="s">
        <v>26</v>
      </c>
      <c r="F68" s="21">
        <v>12</v>
      </c>
      <c r="G68" s="22"/>
      <c r="H68" s="23">
        <f t="shared" si="3"/>
        <v>0</v>
      </c>
      <c r="I68" s="23">
        <f t="shared" si="4"/>
        <v>0</v>
      </c>
      <c r="J68" s="23">
        <f t="shared" si="5"/>
        <v>0</v>
      </c>
    </row>
    <row r="69" spans="1:13" ht="35.1" customHeight="1" x14ac:dyDescent="0.25">
      <c r="A69" s="17">
        <v>11</v>
      </c>
      <c r="B69" s="10" t="s">
        <v>48</v>
      </c>
      <c r="C69" s="18" t="s">
        <v>59</v>
      </c>
      <c r="D69" s="19" t="s">
        <v>60</v>
      </c>
      <c r="E69" s="20" t="s">
        <v>26</v>
      </c>
      <c r="F69" s="21">
        <v>50</v>
      </c>
      <c r="G69" s="22"/>
      <c r="H69" s="23">
        <f t="shared" si="3"/>
        <v>0</v>
      </c>
      <c r="I69" s="23">
        <f t="shared" si="4"/>
        <v>0</v>
      </c>
      <c r="J69" s="23">
        <f t="shared" si="5"/>
        <v>0</v>
      </c>
    </row>
    <row r="70" spans="1:13" ht="35.1" customHeight="1" x14ac:dyDescent="0.25">
      <c r="A70" s="17">
        <v>12</v>
      </c>
      <c r="B70" s="10" t="s">
        <v>48</v>
      </c>
      <c r="C70" s="18" t="s">
        <v>63</v>
      </c>
      <c r="D70" s="19" t="s">
        <v>64</v>
      </c>
      <c r="E70" s="20" t="s">
        <v>26</v>
      </c>
      <c r="F70" s="21">
        <v>100</v>
      </c>
      <c r="G70" s="22"/>
      <c r="H70" s="23">
        <f t="shared" si="3"/>
        <v>0</v>
      </c>
      <c r="I70" s="23">
        <f t="shared" si="4"/>
        <v>0</v>
      </c>
      <c r="J70" s="23">
        <f t="shared" si="5"/>
        <v>0</v>
      </c>
    </row>
    <row r="71" spans="1:13" ht="35.1" customHeight="1" x14ac:dyDescent="0.25">
      <c r="A71" s="17">
        <v>13</v>
      </c>
      <c r="B71" s="10" t="s">
        <v>48</v>
      </c>
      <c r="C71" s="18" t="s">
        <v>49</v>
      </c>
      <c r="D71" s="19" t="s">
        <v>50</v>
      </c>
      <c r="E71" s="20" t="s">
        <v>26</v>
      </c>
      <c r="F71" s="21">
        <v>4</v>
      </c>
      <c r="G71" s="22"/>
      <c r="H71" s="23">
        <f t="shared" si="3"/>
        <v>0</v>
      </c>
      <c r="I71" s="23">
        <f t="shared" si="4"/>
        <v>0</v>
      </c>
      <c r="J71" s="23">
        <f t="shared" si="5"/>
        <v>0</v>
      </c>
    </row>
    <row r="72" spans="1:13" ht="35.1" customHeight="1" x14ac:dyDescent="0.25">
      <c r="A72" s="17">
        <v>14</v>
      </c>
      <c r="B72" s="10" t="s">
        <v>48</v>
      </c>
      <c r="C72" s="18" t="s">
        <v>57</v>
      </c>
      <c r="D72" s="19" t="s">
        <v>58</v>
      </c>
      <c r="E72" s="20" t="s">
        <v>26</v>
      </c>
      <c r="F72" s="21">
        <v>6</v>
      </c>
      <c r="G72" s="22"/>
      <c r="H72" s="23">
        <f t="shared" si="3"/>
        <v>0</v>
      </c>
      <c r="I72" s="23">
        <f t="shared" si="4"/>
        <v>0</v>
      </c>
      <c r="J72" s="23">
        <f t="shared" si="5"/>
        <v>0</v>
      </c>
    </row>
    <row r="73" spans="1:13" ht="35.1" customHeight="1" x14ac:dyDescent="0.25">
      <c r="A73" s="17">
        <v>15</v>
      </c>
      <c r="B73" s="10" t="s">
        <v>48</v>
      </c>
      <c r="C73" s="18" t="s">
        <v>61</v>
      </c>
      <c r="D73" s="19" t="s">
        <v>62</v>
      </c>
      <c r="E73" s="20" t="s">
        <v>26</v>
      </c>
      <c r="F73" s="21">
        <v>3</v>
      </c>
      <c r="G73" s="22"/>
      <c r="H73" s="23">
        <f t="shared" si="3"/>
        <v>0</v>
      </c>
      <c r="I73" s="23">
        <f t="shared" si="4"/>
        <v>0</v>
      </c>
      <c r="J73" s="23">
        <f t="shared" si="5"/>
        <v>0</v>
      </c>
    </row>
    <row r="74" spans="1:13" ht="35.1" customHeight="1" x14ac:dyDescent="0.25">
      <c r="A74" s="17">
        <v>16</v>
      </c>
      <c r="B74" s="10" t="s">
        <v>48</v>
      </c>
      <c r="C74" s="18" t="s">
        <v>65</v>
      </c>
      <c r="D74" s="19" t="s">
        <v>66</v>
      </c>
      <c r="E74" s="20" t="s">
        <v>26</v>
      </c>
      <c r="F74" s="21">
        <v>10</v>
      </c>
      <c r="G74" s="22"/>
      <c r="H74" s="23">
        <f t="shared" si="3"/>
        <v>0</v>
      </c>
      <c r="I74" s="23">
        <f t="shared" si="4"/>
        <v>0</v>
      </c>
      <c r="J74" s="23">
        <f t="shared" si="5"/>
        <v>0</v>
      </c>
    </row>
    <row r="75" spans="1:13" x14ac:dyDescent="0.25">
      <c r="A75" s="87" t="s">
        <v>92</v>
      </c>
      <c r="B75" s="87"/>
      <c r="C75" s="87"/>
      <c r="D75" s="87"/>
      <c r="E75" s="87"/>
      <c r="F75" s="32">
        <f>SUM(F59:F74)</f>
        <v>1641</v>
      </c>
      <c r="G75" s="33"/>
      <c r="H75" s="34">
        <f>SUM(H59:H74)</f>
        <v>0</v>
      </c>
      <c r="I75" s="34">
        <f>H75*24%</f>
        <v>0</v>
      </c>
      <c r="J75" s="34">
        <f>H75+I75</f>
        <v>0</v>
      </c>
    </row>
    <row r="78" spans="1:13" customFormat="1" ht="24" customHeight="1" x14ac:dyDescent="0.25">
      <c r="A78" s="81" t="s">
        <v>93</v>
      </c>
      <c r="B78" s="82"/>
      <c r="C78" s="82"/>
      <c r="D78" s="82"/>
      <c r="E78" s="82"/>
      <c r="F78" s="82"/>
      <c r="G78" s="82"/>
      <c r="H78" s="82"/>
      <c r="I78" s="82"/>
      <c r="J78" s="82"/>
      <c r="M78" s="50"/>
    </row>
    <row r="79" spans="1:13" ht="16.5" x14ac:dyDescent="0.25">
      <c r="A79" s="83" t="s">
        <v>94</v>
      </c>
      <c r="B79" s="84"/>
      <c r="C79" s="84"/>
      <c r="D79" s="84"/>
      <c r="E79" s="84"/>
      <c r="F79" s="43" t="s">
        <v>95</v>
      </c>
      <c r="G79" s="43" t="s">
        <v>96</v>
      </c>
      <c r="H79" s="43" t="s">
        <v>97</v>
      </c>
      <c r="I79" s="43" t="s">
        <v>98</v>
      </c>
      <c r="J79" s="43" t="s">
        <v>99</v>
      </c>
    </row>
    <row r="80" spans="1:13" ht="30.75" customHeight="1" x14ac:dyDescent="0.25">
      <c r="A80" s="77" t="s">
        <v>100</v>
      </c>
      <c r="B80" s="78"/>
      <c r="C80" s="78"/>
      <c r="D80" s="78"/>
      <c r="E80" s="78"/>
      <c r="F80" s="44">
        <f>F48</f>
        <v>16920</v>
      </c>
      <c r="G80" s="45"/>
      <c r="H80" s="46">
        <f>H53</f>
        <v>0</v>
      </c>
      <c r="I80" s="46">
        <f>H80*24%</f>
        <v>0</v>
      </c>
      <c r="J80" s="46">
        <f>H80+I80</f>
        <v>0</v>
      </c>
    </row>
    <row r="81" spans="1:10" ht="42" customHeight="1" x14ac:dyDescent="0.25">
      <c r="A81" s="77" t="s">
        <v>101</v>
      </c>
      <c r="B81" s="78"/>
      <c r="C81" s="78"/>
      <c r="D81" s="78"/>
      <c r="E81" s="78"/>
      <c r="F81" s="44">
        <f>F75</f>
        <v>1641</v>
      </c>
      <c r="G81" s="45"/>
      <c r="H81" s="46">
        <f>H76</f>
        <v>0</v>
      </c>
      <c r="I81" s="46">
        <f>H81*24%</f>
        <v>0</v>
      </c>
      <c r="J81" s="46">
        <f>H81+I81</f>
        <v>0</v>
      </c>
    </row>
    <row r="82" spans="1:10" customFormat="1" ht="24" customHeight="1" x14ac:dyDescent="0.25">
      <c r="A82" s="75" t="s">
        <v>102</v>
      </c>
      <c r="B82" s="76"/>
      <c r="C82" s="76"/>
      <c r="D82" s="76"/>
      <c r="E82" s="76"/>
      <c r="F82" s="47">
        <f>SUM(F80:F81)</f>
        <v>18561</v>
      </c>
      <c r="G82" s="48"/>
      <c r="H82" s="49">
        <f>SUM(H80:H81)</f>
        <v>0</v>
      </c>
      <c r="I82" s="49">
        <f>SUM(I80:I81)</f>
        <v>0</v>
      </c>
      <c r="J82" s="49">
        <f>SUM(J80:J81)</f>
        <v>0</v>
      </c>
    </row>
    <row r="85" spans="1:10" x14ac:dyDescent="0.25">
      <c r="B85" s="73" t="s">
        <v>110</v>
      </c>
      <c r="C85" s="74"/>
      <c r="D85" s="74"/>
      <c r="E85" s="74"/>
      <c r="F85" s="74"/>
      <c r="G85" s="74"/>
      <c r="H85" s="74"/>
      <c r="I85" s="74"/>
    </row>
  </sheetData>
  <mergeCells count="23">
    <mergeCell ref="B85:I85"/>
    <mergeCell ref="A82:E82"/>
    <mergeCell ref="A80:E80"/>
    <mergeCell ref="A81:E81"/>
    <mergeCell ref="A5:J5"/>
    <mergeCell ref="A78:J78"/>
    <mergeCell ref="A79:E79"/>
    <mergeCell ref="A58:J58"/>
    <mergeCell ref="A75:E75"/>
    <mergeCell ref="A7:J7"/>
    <mergeCell ref="A8:J8"/>
    <mergeCell ref="A9:J9"/>
    <mergeCell ref="A10:J10"/>
    <mergeCell ref="A12:J12"/>
    <mergeCell ref="A48:E48"/>
    <mergeCell ref="A54:E54"/>
    <mergeCell ref="A55:J55"/>
    <mergeCell ref="A56:J56"/>
    <mergeCell ref="A1:J1"/>
    <mergeCell ref="A2:J2"/>
    <mergeCell ref="A3:J3"/>
    <mergeCell ref="A4:J4"/>
    <mergeCell ref="A6:J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Δαμιανάκη Αικατερίνη</cp:lastModifiedBy>
  <cp:lastPrinted>2022-02-28T05:38:34Z</cp:lastPrinted>
  <dcterms:created xsi:type="dcterms:W3CDTF">2021-04-03T06:30:28Z</dcterms:created>
  <dcterms:modified xsi:type="dcterms:W3CDTF">2022-04-15T08:36:25Z</dcterms:modified>
</cp:coreProperties>
</file>