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ΣΤΕΓΑΣΤΟ ΠΡΑΤΗΡΙΟΥ\"/>
    </mc:Choice>
  </mc:AlternateContent>
  <xr:revisionPtr revIDLastSave="0" documentId="13_ncr:1_{E955B244-B2B5-4F23-B858-D11CA5DA38C6}" xr6:coauthVersionLast="46" xr6:coauthVersionMax="46" xr10:uidLastSave="{00000000-0000-0000-0000-000000000000}"/>
  <bookViews>
    <workbookView xWindow="-120" yWindow="-120" windowWidth="29040" windowHeight="15840" xr2:uid="{251D1314-B198-4D7F-8C79-03D13C734CFA}"/>
  </bookViews>
  <sheets>
    <sheet name="ΠΡΟΥΠΟΛΟΓΙΣΜΟΣ ΠΡΟΣΦΟΡΑΣ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9" i="1" s="1"/>
  <c r="F20" i="1" s="1"/>
  <c r="H14" i="1"/>
  <c r="H13" i="1"/>
  <c r="I13" i="1" s="1"/>
  <c r="J13" i="1" s="1"/>
  <c r="I12" i="1"/>
  <c r="J12" i="1" s="1"/>
  <c r="H12" i="1"/>
  <c r="H11" i="1"/>
  <c r="H10" i="1"/>
  <c r="H9" i="1"/>
  <c r="I9" i="1" s="1"/>
  <c r="J9" i="1" s="1"/>
  <c r="I11" i="1" l="1"/>
  <c r="J11" i="1" s="1"/>
  <c r="H15" i="1"/>
  <c r="I14" i="1"/>
  <c r="J14" i="1" s="1"/>
  <c r="I10" i="1"/>
  <c r="J10" i="1" s="1"/>
  <c r="I15" i="1" l="1"/>
  <c r="J15" i="1" s="1"/>
  <c r="H19" i="1"/>
  <c r="I19" i="1" l="1"/>
  <c r="I20" i="1" s="1"/>
  <c r="H20" i="1"/>
  <c r="J20" i="1" l="1"/>
  <c r="J19" i="1"/>
</calcChain>
</file>

<file path=xl/sharedStrings.xml><?xml version="1.0" encoding="utf-8"?>
<sst xmlns="http://schemas.openxmlformats.org/spreadsheetml/2006/main" count="52" uniqueCount="42">
  <si>
    <t>Έκδ.1 αναθ.3 ημ/νία έγκρ.15/7/2011 ΟΥΠ-ΠΡΜ 020</t>
  </si>
  <si>
    <r>
      <rPr>
        <b/>
        <sz val="9"/>
        <rFont val="Comic Sans MS"/>
        <family val="4"/>
        <charset val="161"/>
      </rPr>
      <t>ΕΡΓΟ:</t>
    </r>
    <r>
      <rPr>
        <sz val="9"/>
        <rFont val="Comic Sans MS"/>
        <family val="4"/>
        <charset val="161"/>
      </rPr>
      <t xml:space="preserve"> Προμήθεια αντικατάσταση και τοποθέτηση της μετόπης και της οροφής του στέγαστρού του            
  Δημοτικού Πρατηρίου (Αμαξοστάσιο) Δήμου Ηρακλείου
</t>
    </r>
    <r>
      <rPr>
        <sz val="9"/>
        <rFont val="Arial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</t>
    </r>
  </si>
  <si>
    <t>ΠΡΟΫΠΟΛΟΓΙΣΜΟΣ ΠΡΟΣΟΡΑΣ</t>
  </si>
  <si>
    <r>
      <rPr>
        <b/>
        <sz val="8"/>
        <color indexed="8"/>
        <rFont val="Calibri"/>
        <family val="2"/>
        <charset val="161"/>
      </rPr>
      <t xml:space="preserve">ΕΓΚΑΤΑΣΤΑΣΗ / ΣΥΝΑΡΜΟΛΟΓΗΣΗ: </t>
    </r>
    <r>
      <rPr>
        <sz val="8"/>
        <color indexed="8"/>
        <rFont val="Calibri"/>
        <family val="2"/>
        <charset val="161"/>
      </rPr>
      <t xml:space="preserve">
Ο ανάδοχος  προμηθευτής είναι υποχρεωμένος να λάβει όλα τα κατάλληλα μέτρα, για τη συσκευασία, μεταφορά , φορτοεκφόρτωση, τοποθέτηση  των υλικών για την κατασκευή ΣΤΕΓΑΣΤΡΟ του Δημοτικού Πρατηρίου.  Επίσης ο ανάδοχος προμηθευτής βαρύνεται για κάθε ζημιά που πιθανόν να γίνει από υπαιτιότητα του ίδιου ή του προσωπικού του κατά την τοποθέτηση κατασκευής του στέγαστρου στον χώρο που θα υποδείξει ο υπεύθυνος υπάλληλος του  Δήμου Ηρακλείου.</t>
    </r>
  </si>
  <si>
    <t>Α/Α</t>
  </si>
  <si>
    <t>Κωδικός Είδους</t>
  </si>
  <si>
    <t>CPV</t>
  </si>
  <si>
    <t>ΕΙΔΟΣ / ΠΕΡΙΓΡΑΦΗ / ΧΑΡΑΚΤΗΡΙΣΤΙΚΑ/ ΠΡΟΔΙΑΓΡΑΦΕΣ</t>
  </si>
  <si>
    <t>Μ.Μ.</t>
  </si>
  <si>
    <t>ΣΥΝΟΛΙΚΕΣ ΠΟΣΟΣΤΗΤΕΣ</t>
  </si>
  <si>
    <t>ΤΙΜΗ ΜΟΝΑΔΑΣ</t>
  </si>
  <si>
    <t>ΣΥΝΟΛΙΚΗ ΑΞΙΑ</t>
  </si>
  <si>
    <t>Φ.Π.Α.                 24%</t>
  </si>
  <si>
    <t>ΣΥΝΟΛΙΚΗ ΔΑΠΑΝΗ</t>
  </si>
  <si>
    <t>35.019-0416</t>
  </si>
  <si>
    <t>44316000-8, Σιδηρικά είδη</t>
  </si>
  <si>
    <t>Προμήθεια υλικών αντικατάστασης της μετόπης στο υπάρχων στέγαστρο με (άβαφη γαλβάνιζέ λαμαρίνα) περίπου: 28m – 30m</t>
  </si>
  <si>
    <t>Τρέχων Μέτρων</t>
  </si>
  <si>
    <t>35.019-0415</t>
  </si>
  <si>
    <t xml:space="preserve">Προμήθεια υλικών αντικατάστασης της υδρορροής στο υπάρχων στέγαστρο με (γαλβάνιζέ λαμαρίνα) </t>
  </si>
  <si>
    <t>35.019-0417</t>
  </si>
  <si>
    <t>Προμήθεια υλικών αντικατάσταση με ραμποτέ ψευδοροφής στο υπάρχων στέγαστρο με  (βαμμένη λευκή λαμαρίνα) περίπου: 50m2</t>
  </si>
  <si>
    <t>Μ2</t>
  </si>
  <si>
    <t>35.019-0418</t>
  </si>
  <si>
    <t>Προμήθεια υλικών προσθήκης κυματοειδούς λαμαρίνας άνω μέρος της οροφής, στο υπάρχων στέγαστρο με   (γαλβάνιζέ λαμαρίνα) περίπου: 50m2</t>
  </si>
  <si>
    <t>23.010-0002</t>
  </si>
  <si>
    <t xml:space="preserve">31527000-6, Φωτιστικά σώματα δέσμης φωτός
</t>
  </si>
  <si>
    <t xml:space="preserve">Προμήθεια υλικών &amp; τοποθέτηση φωτισμού τεχνολογίας Led το οποίο θα καλύπτει πλήρως τις ανάγκες των αντλιών τροφοδοσίας καυσίμων του Δημοτικού Πρατηρίου.  </t>
  </si>
  <si>
    <t>ΤΕΜ</t>
  </si>
  <si>
    <t>22.001-0010</t>
  </si>
  <si>
    <t>45300000-0 Εργασίες κτιριακών εγκαταστάσεων</t>
  </si>
  <si>
    <t>Εργασίες καθαίρεση μεταλλικού φέροντος οργανισμού μετόπης &amp; οροφής και εργασίες τοποθέτησης με σύγχρονα υλικά κατασκευής, μεταφορές υλικών, λοιπά έξοδα εργασιών</t>
  </si>
  <si>
    <t xml:space="preserve">ΣΥΝΟΛΙΚΕΣ ΠΟΣΟΤΗΤΕΣ / ΣΥΝΟΛΙΚΗ  ΔΑΠΑΝΗ </t>
  </si>
  <si>
    <t xml:space="preserve">ΑΝΑΚΕΦΑΛΑΙΩΣΗ </t>
  </si>
  <si>
    <t>ΣΥΝΟΛΙΚΑ ΠΟΣΑ ΑΝΑ ΟΜΑΔΑ</t>
  </si>
  <si>
    <t>Φ.Π.Α. 24%</t>
  </si>
  <si>
    <r>
      <t xml:space="preserve"> ΥΠΟΧΕΩΤΙΚΗ ΥΠΟΒΟΛΗ </t>
    </r>
    <r>
      <rPr>
        <b/>
        <sz val="8"/>
        <color rgb="FF0070C0"/>
        <rFont val="Calibri"/>
        <family val="2"/>
        <charset val="161"/>
      </rPr>
      <t>ΣΥΝΟΛΙΚΗΣ ΠΡΟΣΦΟΡΑΣ</t>
    </r>
    <r>
      <rPr>
        <sz val="8"/>
        <color indexed="8"/>
        <rFont val="Calibri"/>
        <family val="2"/>
        <charset val="161"/>
      </rPr>
      <t xml:space="preserve"> ΓΙΑ ΟΛΑ ΤΑ ΕΙΔΗ </t>
    </r>
  </si>
  <si>
    <t>ΣΥΝΟΛΙΚΗ ΔΑΠΑΝΗ  ΠΡΟΜΗΘΕΙΑΣ ΜΕ Φ.Π.Α</t>
  </si>
  <si>
    <t>Ο ΑΝΑΔΟΧΟΣ ΠΡΟΜΗΘΕΥΤΗΣ</t>
  </si>
  <si>
    <r>
      <t xml:space="preserve">Ο ενδεικτικός προϋπολογισμός για το σύνολο της προμήθειας  ανέρχεται στο ποσό των </t>
    </r>
    <r>
      <rPr>
        <b/>
        <sz val="9"/>
        <color indexed="10"/>
        <rFont val="Calibri"/>
        <family val="2"/>
        <charset val="161"/>
      </rPr>
      <t>10.600,00</t>
    </r>
    <r>
      <rPr>
        <b/>
        <sz val="8"/>
        <color indexed="8"/>
        <rFont val="Calibri"/>
        <family val="2"/>
        <charset val="161"/>
      </rPr>
      <t xml:space="preserve"> € χωρίς το ΦΠΑ 24% (</t>
    </r>
    <r>
      <rPr>
        <b/>
        <sz val="9"/>
        <color indexed="10"/>
        <rFont val="Calibri"/>
        <family val="2"/>
        <charset val="161"/>
      </rPr>
      <t>2.544,00</t>
    </r>
    <r>
      <rPr>
        <b/>
        <sz val="8"/>
        <color indexed="8"/>
        <rFont val="Calibri"/>
        <family val="2"/>
        <charset val="161"/>
      </rPr>
      <t xml:space="preserve"> €) ενώ το σύνολο της προμήθειας με το Φ.Π.Α είναι </t>
    </r>
    <r>
      <rPr>
        <b/>
        <sz val="9"/>
        <color indexed="10"/>
        <rFont val="Calibri"/>
        <family val="2"/>
        <charset val="161"/>
      </rPr>
      <t>13.144,00</t>
    </r>
    <r>
      <rPr>
        <b/>
        <sz val="8"/>
        <color indexed="8"/>
        <rFont val="Calibri"/>
        <family val="2"/>
        <charset val="161"/>
      </rPr>
      <t xml:space="preserve"> €.
</t>
    </r>
    <r>
      <rPr>
        <sz val="8"/>
        <color indexed="8"/>
        <rFont val="Calibri"/>
        <family val="2"/>
        <charset val="161"/>
      </rPr>
      <t xml:space="preserve"> Η δαπάνη βαρύνει τους  Κ.Α </t>
    </r>
    <r>
      <rPr>
        <b/>
        <sz val="8"/>
        <color indexed="8"/>
        <rFont val="Calibri"/>
        <family val="2"/>
        <charset val="161"/>
      </rPr>
      <t xml:space="preserve"> </t>
    </r>
    <r>
      <rPr>
        <b/>
        <sz val="8"/>
        <color theme="1"/>
        <rFont val="Calibri"/>
        <family val="2"/>
        <charset val="161"/>
      </rPr>
      <t>10-6265.013</t>
    </r>
    <r>
      <rPr>
        <b/>
        <sz val="8"/>
        <color rgb="FF0070C0"/>
        <rFont val="Calibri"/>
        <family val="2"/>
        <charset val="161"/>
      </rPr>
      <t xml:space="preserve">  </t>
    </r>
    <r>
      <rPr>
        <sz val="8"/>
        <color indexed="8"/>
        <rFont val="Calibri"/>
        <family val="2"/>
        <charset val="161"/>
      </rPr>
      <t xml:space="preserve"> με τίτλο &lt;&lt;</t>
    </r>
    <r>
      <rPr>
        <b/>
        <sz val="8"/>
        <color indexed="8"/>
        <rFont val="Calibri"/>
        <family val="2"/>
        <charset val="161"/>
      </rPr>
      <t>Συντήρηση και επισκευή εξοπλισμού κεντρικής αποθήκης αναλώσιμων ειδών και Δημοτικού Πρατηρίου Καυσίμων</t>
    </r>
    <r>
      <rPr>
        <sz val="8"/>
        <color indexed="8"/>
        <rFont val="Calibri"/>
        <family val="2"/>
        <charset val="161"/>
      </rPr>
      <t xml:space="preserve"> &gt;&gt; ποσού </t>
    </r>
    <r>
      <rPr>
        <b/>
        <u/>
        <sz val="8"/>
        <color rgb="FF0070C0"/>
        <rFont val="Calibri"/>
        <family val="2"/>
        <charset val="161"/>
      </rPr>
      <t xml:space="preserve">13.144,00 </t>
    </r>
    <r>
      <rPr>
        <sz val="8"/>
        <color indexed="8"/>
        <rFont val="Calibri"/>
        <family val="2"/>
        <charset val="161"/>
      </rPr>
      <t xml:space="preserve"> ευρώ,  του εγκεκριμένου προϋπολογισμού του Δήμου Ηρακλείου του οικονομικού έτους 2023. Οι συμμετέχοντες στο διαγωνισμό υποψήφιοι προμηθευτές, θα</t>
    </r>
    <r>
      <rPr>
        <u/>
        <sz val="8"/>
        <color indexed="8"/>
        <rFont val="Calibri"/>
        <family val="2"/>
        <charset val="161"/>
      </rPr>
      <t xml:space="preserve"> υποβάλλουν συνολική προσφορά </t>
    </r>
    <r>
      <rPr>
        <sz val="8"/>
        <color indexed="8"/>
        <rFont val="Calibri"/>
        <family val="2"/>
        <charset val="161"/>
      </rPr>
      <t xml:space="preserve"> Προσφορά η οποία θα δίδεται για ορισμένα από τα είδη  ή  και για μέρος της προκηρυχθείσας ποσότητας,  θα απορρίπτεται ως απαράδεκτη.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rgb="FFFF0000"/>
        <rFont val="Calibri"/>
        <family val="2"/>
        <charset val="161"/>
      </rPr>
      <t/>
    </r>
  </si>
  <si>
    <r>
      <t xml:space="preserve">ΕΛΛΗΝΙΚΗ  ΔΗΜΟΚΡΑΤΙΑ                                                                                                                                      
ΔΗΜΟΣ  ΗΡΑΚΛΕΙΟΥ                                                                                  
Δ/ΝΣΗ: ΟΙΚΟΝΟΜΙΚΩΝ ΥΠΗΡΕΣΙΩΝ                                                                        ΤΜΗΜΑ: Διαχείρισης Υλικών και Αποθεμάτων                                                                                  Ταχ. Δ/νση:  Αμαξοστάσιο Δήμου Ηρακλείου                                                                                                                                         
Πληροφορίες: Γεώργιος Πεδιαδιτάκης                                                         
Τηλ.: 2813409613                                                                                                     
 E-mail: </t>
    </r>
    <r>
      <rPr>
        <b/>
        <sz val="9"/>
        <color indexed="30"/>
        <rFont val="Comic Sans MS"/>
        <family val="4"/>
        <charset val="161"/>
      </rPr>
      <t xml:space="preserve">diaxirisi@heraklion.gr                                                          </t>
    </r>
    <r>
      <rPr>
        <b/>
        <sz val="9"/>
        <rFont val="Comic Sans MS"/>
        <family val="4"/>
        <charset val="161"/>
      </rPr>
      <t>Ηράκλειο 10/04/2023</t>
    </r>
  </si>
  <si>
    <r>
      <t xml:space="preserve">ΠΡΟΜΗΘΕΙΑ υλικών αντικατάστασης – τοποθέτησης της υπάρχουσας κατασκευής (στέγαστρο) του Δημοτικού Πρατηρίου Καυσίμων </t>
    </r>
    <r>
      <rPr>
        <b/>
        <sz val="10"/>
        <color indexed="10"/>
        <rFont val="Calibri"/>
        <family val="2"/>
        <charset val="161"/>
      </rPr>
      <t xml:space="preserve">με κριτήριο ανάθεσης της σύμβασης την πλέον συμφέρουσα από οικονομική άποψη </t>
    </r>
    <r>
      <rPr>
        <b/>
        <u/>
        <sz val="10"/>
        <color rgb="FF0070C0"/>
        <rFont val="Calibri"/>
        <family val="2"/>
        <charset val="161"/>
      </rPr>
      <t>συνολική προσφορά</t>
    </r>
    <r>
      <rPr>
        <b/>
        <sz val="10"/>
        <color indexed="10"/>
        <rFont val="Calibri"/>
        <family val="2"/>
        <charset val="161"/>
      </rPr>
      <t xml:space="preserve"> αποκλειστικά βάσει τιμής της ομάδας </t>
    </r>
    <r>
      <rPr>
        <b/>
        <sz val="10"/>
        <color indexed="8"/>
        <rFont val="Calibri"/>
        <family val="2"/>
        <charset val="161"/>
      </rPr>
      <t xml:space="preserve"> CPV: </t>
    </r>
    <r>
      <rPr>
        <sz val="10"/>
        <color indexed="8"/>
        <rFont val="Calibri"/>
        <family val="2"/>
        <charset val="161"/>
      </rPr>
      <t>44316000-8 Σιδηρικά είδη, 31527000-6 Φωτιστικά σώματα δέσμης φωτός, 45300000-0 Εργασίες κτιριακών εγκαταστάσεων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</si>
</sst>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9"/>
      <name val="Comic Sans MS"/>
      <family val="4"/>
      <charset val="161"/>
    </font>
    <font>
      <b/>
      <sz val="9"/>
      <color indexed="30"/>
      <name val="Comic Sans MS"/>
      <family val="4"/>
      <charset val="161"/>
    </font>
    <font>
      <b/>
      <sz val="9"/>
      <name val="Comic Sans MS"/>
      <family val="4"/>
      <charset val="161"/>
    </font>
    <font>
      <sz val="9"/>
      <color theme="1"/>
      <name val="Calibri"/>
      <family val="2"/>
      <charset val="161"/>
      <scheme val="minor"/>
    </font>
    <font>
      <sz val="9"/>
      <name val="Arial"/>
      <family val="4"/>
      <charset val="161"/>
    </font>
    <font>
      <sz val="9"/>
      <name val="Arial"/>
      <family val="2"/>
      <charset val="161"/>
    </font>
    <font>
      <b/>
      <sz val="16"/>
      <color theme="1"/>
      <name val="Comic Sans MS"/>
      <family val="4"/>
      <charset val="161"/>
    </font>
    <font>
      <b/>
      <sz val="16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9"/>
      <color indexed="10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theme="1"/>
      <name val="Calibri"/>
      <family val="2"/>
      <charset val="161"/>
    </font>
    <font>
      <b/>
      <sz val="8"/>
      <color rgb="FF0070C0"/>
      <name val="Calibri"/>
      <family val="2"/>
      <charset val="161"/>
    </font>
    <font>
      <b/>
      <u/>
      <sz val="8"/>
      <color rgb="FF0070C0"/>
      <name val="Calibri"/>
      <family val="2"/>
      <charset val="161"/>
    </font>
    <font>
      <u/>
      <sz val="8"/>
      <color indexed="8"/>
      <name val="Calibri"/>
      <family val="2"/>
      <charset val="161"/>
    </font>
    <font>
      <b/>
      <sz val="8"/>
      <color rgb="FFFF0000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indexed="10"/>
      <name val="Calibri"/>
      <family val="2"/>
      <charset val="161"/>
    </font>
    <font>
      <b/>
      <u/>
      <sz val="10"/>
      <color rgb="FF0070C0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6"/>
      <color rgb="FF000000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  <font>
      <b/>
      <sz val="6"/>
      <color theme="1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b/>
      <i/>
      <sz val="8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2" fontId="20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20" fillId="5" borderId="1" xfId="0" applyFont="1" applyFill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0" borderId="1" xfId="1" applyFont="1" applyBorder="1" applyAlignment="1">
      <alignment horizontal="right" vertical="center"/>
    </xf>
    <xf numFmtId="0" fontId="3" fillId="0" borderId="1" xfId="2" applyFont="1" applyBorder="1" applyAlignment="1">
      <alignment horizontal="left" vertical="center" wrapText="1"/>
    </xf>
    <xf numFmtId="0" fontId="6" fillId="0" borderId="1" xfId="0" applyFont="1" applyBorder="1"/>
    <xf numFmtId="0" fontId="7" fillId="0" borderId="1" xfId="2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14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wrapText="1"/>
    </xf>
    <xf numFmtId="0" fontId="21" fillId="0" borderId="1" xfId="0" applyFont="1" applyBorder="1" applyAlignment="1">
      <alignment horizontal="center" vertical="center"/>
    </xf>
    <xf numFmtId="0" fontId="0" fillId="0" borderId="1" xfId="0" applyBorder="1"/>
    <xf numFmtId="0" fontId="32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 wrapText="1"/>
    </xf>
  </cellXfs>
  <cellStyles count="3">
    <cellStyle name="Κανονικό" xfId="0" builtinId="0"/>
    <cellStyle name="Κανονικό 3" xfId="1" xr:uid="{04E3FE03-BF23-42D7-BCCC-AB553654F720}"/>
    <cellStyle name="Κανονικό 4" xfId="2" xr:uid="{78A83E2C-02D4-4684-873B-ECFA84DD68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53340</xdr:rowOff>
    </xdr:from>
    <xdr:to>
      <xdr:col>2</xdr:col>
      <xdr:colOff>419100</xdr:colOff>
      <xdr:row>0</xdr:row>
      <xdr:rowOff>765066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F146C5D-26DB-4630-A9B7-3B74B9BC8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53340"/>
          <a:ext cx="1099185" cy="7117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444A2-7ABF-48EC-B308-AC13A40DD5A9}">
  <sheetPr>
    <pageSetUpPr fitToPage="1"/>
  </sheetPr>
  <dimension ref="A1:N23"/>
  <sheetViews>
    <sheetView tabSelected="1" workbookViewId="0">
      <selection activeCell="A2" sqref="A2:F2"/>
    </sheetView>
  </sheetViews>
  <sheetFormatPr defaultRowHeight="15" x14ac:dyDescent="0.25"/>
  <cols>
    <col min="1" max="1" width="2.5703125" style="22" bestFit="1" customWidth="1"/>
    <col min="2" max="2" width="10.140625" style="22" customWidth="1"/>
    <col min="3" max="3" width="12.42578125" style="22" customWidth="1"/>
    <col min="4" max="4" width="34.42578125" style="23" customWidth="1"/>
    <col min="5" max="5" width="6.140625" style="24" customWidth="1"/>
    <col min="6" max="6" width="7" bestFit="1" customWidth="1"/>
    <col min="7" max="7" width="6.5703125" bestFit="1" customWidth="1"/>
    <col min="8" max="8" width="7.42578125" bestFit="1" customWidth="1"/>
    <col min="9" max="9" width="6.7109375" bestFit="1" customWidth="1"/>
    <col min="10" max="10" width="8" bestFit="1" customWidth="1"/>
    <col min="14" max="14" width="28.85546875" customWidth="1"/>
    <col min="256" max="256" width="2.5703125" bestFit="1" customWidth="1"/>
    <col min="257" max="257" width="8.5703125" bestFit="1" customWidth="1"/>
    <col min="258" max="258" width="12.42578125" customWidth="1"/>
    <col min="259" max="259" width="38.85546875" customWidth="1"/>
    <col min="260" max="260" width="7" bestFit="1" customWidth="1"/>
    <col min="261" max="261" width="6.5703125" bestFit="1" customWidth="1"/>
    <col min="262" max="264" width="6.7109375" bestFit="1" customWidth="1"/>
    <col min="265" max="265" width="17.28515625" customWidth="1"/>
    <col min="512" max="512" width="2.5703125" bestFit="1" customWidth="1"/>
    <col min="513" max="513" width="8.5703125" bestFit="1" customWidth="1"/>
    <col min="514" max="514" width="12.42578125" customWidth="1"/>
    <col min="515" max="515" width="38.85546875" customWidth="1"/>
    <col min="516" max="516" width="7" bestFit="1" customWidth="1"/>
    <col min="517" max="517" width="6.5703125" bestFit="1" customWidth="1"/>
    <col min="518" max="520" width="6.7109375" bestFit="1" customWidth="1"/>
    <col min="521" max="521" width="17.28515625" customWidth="1"/>
    <col min="768" max="768" width="2.5703125" bestFit="1" customWidth="1"/>
    <col min="769" max="769" width="8.5703125" bestFit="1" customWidth="1"/>
    <col min="770" max="770" width="12.42578125" customWidth="1"/>
    <col min="771" max="771" width="38.85546875" customWidth="1"/>
    <col min="772" max="772" width="7" bestFit="1" customWidth="1"/>
    <col min="773" max="773" width="6.5703125" bestFit="1" customWidth="1"/>
    <col min="774" max="776" width="6.7109375" bestFit="1" customWidth="1"/>
    <col min="777" max="777" width="17.28515625" customWidth="1"/>
    <col min="1024" max="1024" width="2.5703125" bestFit="1" customWidth="1"/>
    <col min="1025" max="1025" width="8.5703125" bestFit="1" customWidth="1"/>
    <col min="1026" max="1026" width="12.42578125" customWidth="1"/>
    <col min="1027" max="1027" width="38.85546875" customWidth="1"/>
    <col min="1028" max="1028" width="7" bestFit="1" customWidth="1"/>
    <col min="1029" max="1029" width="6.5703125" bestFit="1" customWidth="1"/>
    <col min="1030" max="1032" width="6.7109375" bestFit="1" customWidth="1"/>
    <col min="1033" max="1033" width="17.28515625" customWidth="1"/>
    <col min="1280" max="1280" width="2.5703125" bestFit="1" customWidth="1"/>
    <col min="1281" max="1281" width="8.5703125" bestFit="1" customWidth="1"/>
    <col min="1282" max="1282" width="12.42578125" customWidth="1"/>
    <col min="1283" max="1283" width="38.85546875" customWidth="1"/>
    <col min="1284" max="1284" width="7" bestFit="1" customWidth="1"/>
    <col min="1285" max="1285" width="6.5703125" bestFit="1" customWidth="1"/>
    <col min="1286" max="1288" width="6.7109375" bestFit="1" customWidth="1"/>
    <col min="1289" max="1289" width="17.28515625" customWidth="1"/>
    <col min="1536" max="1536" width="2.5703125" bestFit="1" customWidth="1"/>
    <col min="1537" max="1537" width="8.5703125" bestFit="1" customWidth="1"/>
    <col min="1538" max="1538" width="12.42578125" customWidth="1"/>
    <col min="1539" max="1539" width="38.85546875" customWidth="1"/>
    <col min="1540" max="1540" width="7" bestFit="1" customWidth="1"/>
    <col min="1541" max="1541" width="6.5703125" bestFit="1" customWidth="1"/>
    <col min="1542" max="1544" width="6.7109375" bestFit="1" customWidth="1"/>
    <col min="1545" max="1545" width="17.28515625" customWidth="1"/>
    <col min="1792" max="1792" width="2.5703125" bestFit="1" customWidth="1"/>
    <col min="1793" max="1793" width="8.5703125" bestFit="1" customWidth="1"/>
    <col min="1794" max="1794" width="12.42578125" customWidth="1"/>
    <col min="1795" max="1795" width="38.85546875" customWidth="1"/>
    <col min="1796" max="1796" width="7" bestFit="1" customWidth="1"/>
    <col min="1797" max="1797" width="6.5703125" bestFit="1" customWidth="1"/>
    <col min="1798" max="1800" width="6.7109375" bestFit="1" customWidth="1"/>
    <col min="1801" max="1801" width="17.28515625" customWidth="1"/>
    <col min="2048" max="2048" width="2.5703125" bestFit="1" customWidth="1"/>
    <col min="2049" max="2049" width="8.5703125" bestFit="1" customWidth="1"/>
    <col min="2050" max="2050" width="12.42578125" customWidth="1"/>
    <col min="2051" max="2051" width="38.85546875" customWidth="1"/>
    <col min="2052" max="2052" width="7" bestFit="1" customWidth="1"/>
    <col min="2053" max="2053" width="6.5703125" bestFit="1" customWidth="1"/>
    <col min="2054" max="2056" width="6.7109375" bestFit="1" customWidth="1"/>
    <col min="2057" max="2057" width="17.28515625" customWidth="1"/>
    <col min="2304" max="2304" width="2.5703125" bestFit="1" customWidth="1"/>
    <col min="2305" max="2305" width="8.5703125" bestFit="1" customWidth="1"/>
    <col min="2306" max="2306" width="12.42578125" customWidth="1"/>
    <col min="2307" max="2307" width="38.85546875" customWidth="1"/>
    <col min="2308" max="2308" width="7" bestFit="1" customWidth="1"/>
    <col min="2309" max="2309" width="6.5703125" bestFit="1" customWidth="1"/>
    <col min="2310" max="2312" width="6.7109375" bestFit="1" customWidth="1"/>
    <col min="2313" max="2313" width="17.28515625" customWidth="1"/>
    <col min="2560" max="2560" width="2.5703125" bestFit="1" customWidth="1"/>
    <col min="2561" max="2561" width="8.5703125" bestFit="1" customWidth="1"/>
    <col min="2562" max="2562" width="12.42578125" customWidth="1"/>
    <col min="2563" max="2563" width="38.85546875" customWidth="1"/>
    <col min="2564" max="2564" width="7" bestFit="1" customWidth="1"/>
    <col min="2565" max="2565" width="6.5703125" bestFit="1" customWidth="1"/>
    <col min="2566" max="2568" width="6.7109375" bestFit="1" customWidth="1"/>
    <col min="2569" max="2569" width="17.28515625" customWidth="1"/>
    <col min="2816" max="2816" width="2.5703125" bestFit="1" customWidth="1"/>
    <col min="2817" max="2817" width="8.5703125" bestFit="1" customWidth="1"/>
    <col min="2818" max="2818" width="12.42578125" customWidth="1"/>
    <col min="2819" max="2819" width="38.85546875" customWidth="1"/>
    <col min="2820" max="2820" width="7" bestFit="1" customWidth="1"/>
    <col min="2821" max="2821" width="6.5703125" bestFit="1" customWidth="1"/>
    <col min="2822" max="2824" width="6.7109375" bestFit="1" customWidth="1"/>
    <col min="2825" max="2825" width="17.28515625" customWidth="1"/>
    <col min="3072" max="3072" width="2.5703125" bestFit="1" customWidth="1"/>
    <col min="3073" max="3073" width="8.5703125" bestFit="1" customWidth="1"/>
    <col min="3074" max="3074" width="12.42578125" customWidth="1"/>
    <col min="3075" max="3075" width="38.85546875" customWidth="1"/>
    <col min="3076" max="3076" width="7" bestFit="1" customWidth="1"/>
    <col min="3077" max="3077" width="6.5703125" bestFit="1" customWidth="1"/>
    <col min="3078" max="3080" width="6.7109375" bestFit="1" customWidth="1"/>
    <col min="3081" max="3081" width="17.28515625" customWidth="1"/>
    <col min="3328" max="3328" width="2.5703125" bestFit="1" customWidth="1"/>
    <col min="3329" max="3329" width="8.5703125" bestFit="1" customWidth="1"/>
    <col min="3330" max="3330" width="12.42578125" customWidth="1"/>
    <col min="3331" max="3331" width="38.85546875" customWidth="1"/>
    <col min="3332" max="3332" width="7" bestFit="1" customWidth="1"/>
    <col min="3333" max="3333" width="6.5703125" bestFit="1" customWidth="1"/>
    <col min="3334" max="3336" width="6.7109375" bestFit="1" customWidth="1"/>
    <col min="3337" max="3337" width="17.28515625" customWidth="1"/>
    <col min="3584" max="3584" width="2.5703125" bestFit="1" customWidth="1"/>
    <col min="3585" max="3585" width="8.5703125" bestFit="1" customWidth="1"/>
    <col min="3586" max="3586" width="12.42578125" customWidth="1"/>
    <col min="3587" max="3587" width="38.85546875" customWidth="1"/>
    <col min="3588" max="3588" width="7" bestFit="1" customWidth="1"/>
    <col min="3589" max="3589" width="6.5703125" bestFit="1" customWidth="1"/>
    <col min="3590" max="3592" width="6.7109375" bestFit="1" customWidth="1"/>
    <col min="3593" max="3593" width="17.28515625" customWidth="1"/>
    <col min="3840" max="3840" width="2.5703125" bestFit="1" customWidth="1"/>
    <col min="3841" max="3841" width="8.5703125" bestFit="1" customWidth="1"/>
    <col min="3842" max="3842" width="12.42578125" customWidth="1"/>
    <col min="3843" max="3843" width="38.85546875" customWidth="1"/>
    <col min="3844" max="3844" width="7" bestFit="1" customWidth="1"/>
    <col min="3845" max="3845" width="6.5703125" bestFit="1" customWidth="1"/>
    <col min="3846" max="3848" width="6.7109375" bestFit="1" customWidth="1"/>
    <col min="3849" max="3849" width="17.28515625" customWidth="1"/>
    <col min="4096" max="4096" width="2.5703125" bestFit="1" customWidth="1"/>
    <col min="4097" max="4097" width="8.5703125" bestFit="1" customWidth="1"/>
    <col min="4098" max="4098" width="12.42578125" customWidth="1"/>
    <col min="4099" max="4099" width="38.85546875" customWidth="1"/>
    <col min="4100" max="4100" width="7" bestFit="1" customWidth="1"/>
    <col min="4101" max="4101" width="6.5703125" bestFit="1" customWidth="1"/>
    <col min="4102" max="4104" width="6.7109375" bestFit="1" customWidth="1"/>
    <col min="4105" max="4105" width="17.28515625" customWidth="1"/>
    <col min="4352" max="4352" width="2.5703125" bestFit="1" customWidth="1"/>
    <col min="4353" max="4353" width="8.5703125" bestFit="1" customWidth="1"/>
    <col min="4354" max="4354" width="12.42578125" customWidth="1"/>
    <col min="4355" max="4355" width="38.85546875" customWidth="1"/>
    <col min="4356" max="4356" width="7" bestFit="1" customWidth="1"/>
    <col min="4357" max="4357" width="6.5703125" bestFit="1" customWidth="1"/>
    <col min="4358" max="4360" width="6.7109375" bestFit="1" customWidth="1"/>
    <col min="4361" max="4361" width="17.28515625" customWidth="1"/>
    <col min="4608" max="4608" width="2.5703125" bestFit="1" customWidth="1"/>
    <col min="4609" max="4609" width="8.5703125" bestFit="1" customWidth="1"/>
    <col min="4610" max="4610" width="12.42578125" customWidth="1"/>
    <col min="4611" max="4611" width="38.85546875" customWidth="1"/>
    <col min="4612" max="4612" width="7" bestFit="1" customWidth="1"/>
    <col min="4613" max="4613" width="6.5703125" bestFit="1" customWidth="1"/>
    <col min="4614" max="4616" width="6.7109375" bestFit="1" customWidth="1"/>
    <col min="4617" max="4617" width="17.28515625" customWidth="1"/>
    <col min="4864" max="4864" width="2.5703125" bestFit="1" customWidth="1"/>
    <col min="4865" max="4865" width="8.5703125" bestFit="1" customWidth="1"/>
    <col min="4866" max="4866" width="12.42578125" customWidth="1"/>
    <col min="4867" max="4867" width="38.85546875" customWidth="1"/>
    <col min="4868" max="4868" width="7" bestFit="1" customWidth="1"/>
    <col min="4869" max="4869" width="6.5703125" bestFit="1" customWidth="1"/>
    <col min="4870" max="4872" width="6.7109375" bestFit="1" customWidth="1"/>
    <col min="4873" max="4873" width="17.28515625" customWidth="1"/>
    <col min="5120" max="5120" width="2.5703125" bestFit="1" customWidth="1"/>
    <col min="5121" max="5121" width="8.5703125" bestFit="1" customWidth="1"/>
    <col min="5122" max="5122" width="12.42578125" customWidth="1"/>
    <col min="5123" max="5123" width="38.85546875" customWidth="1"/>
    <col min="5124" max="5124" width="7" bestFit="1" customWidth="1"/>
    <col min="5125" max="5125" width="6.5703125" bestFit="1" customWidth="1"/>
    <col min="5126" max="5128" width="6.7109375" bestFit="1" customWidth="1"/>
    <col min="5129" max="5129" width="17.28515625" customWidth="1"/>
    <col min="5376" max="5376" width="2.5703125" bestFit="1" customWidth="1"/>
    <col min="5377" max="5377" width="8.5703125" bestFit="1" customWidth="1"/>
    <col min="5378" max="5378" width="12.42578125" customWidth="1"/>
    <col min="5379" max="5379" width="38.85546875" customWidth="1"/>
    <col min="5380" max="5380" width="7" bestFit="1" customWidth="1"/>
    <col min="5381" max="5381" width="6.5703125" bestFit="1" customWidth="1"/>
    <col min="5382" max="5384" width="6.7109375" bestFit="1" customWidth="1"/>
    <col min="5385" max="5385" width="17.28515625" customWidth="1"/>
    <col min="5632" max="5632" width="2.5703125" bestFit="1" customWidth="1"/>
    <col min="5633" max="5633" width="8.5703125" bestFit="1" customWidth="1"/>
    <col min="5634" max="5634" width="12.42578125" customWidth="1"/>
    <col min="5635" max="5635" width="38.85546875" customWidth="1"/>
    <col min="5636" max="5636" width="7" bestFit="1" customWidth="1"/>
    <col min="5637" max="5637" width="6.5703125" bestFit="1" customWidth="1"/>
    <col min="5638" max="5640" width="6.7109375" bestFit="1" customWidth="1"/>
    <col min="5641" max="5641" width="17.28515625" customWidth="1"/>
    <col min="5888" max="5888" width="2.5703125" bestFit="1" customWidth="1"/>
    <col min="5889" max="5889" width="8.5703125" bestFit="1" customWidth="1"/>
    <col min="5890" max="5890" width="12.42578125" customWidth="1"/>
    <col min="5891" max="5891" width="38.85546875" customWidth="1"/>
    <col min="5892" max="5892" width="7" bestFit="1" customWidth="1"/>
    <col min="5893" max="5893" width="6.5703125" bestFit="1" customWidth="1"/>
    <col min="5894" max="5896" width="6.7109375" bestFit="1" customWidth="1"/>
    <col min="5897" max="5897" width="17.28515625" customWidth="1"/>
    <col min="6144" max="6144" width="2.5703125" bestFit="1" customWidth="1"/>
    <col min="6145" max="6145" width="8.5703125" bestFit="1" customWidth="1"/>
    <col min="6146" max="6146" width="12.42578125" customWidth="1"/>
    <col min="6147" max="6147" width="38.85546875" customWidth="1"/>
    <col min="6148" max="6148" width="7" bestFit="1" customWidth="1"/>
    <col min="6149" max="6149" width="6.5703125" bestFit="1" customWidth="1"/>
    <col min="6150" max="6152" width="6.7109375" bestFit="1" customWidth="1"/>
    <col min="6153" max="6153" width="17.28515625" customWidth="1"/>
    <col min="6400" max="6400" width="2.5703125" bestFit="1" customWidth="1"/>
    <col min="6401" max="6401" width="8.5703125" bestFit="1" customWidth="1"/>
    <col min="6402" max="6402" width="12.42578125" customWidth="1"/>
    <col min="6403" max="6403" width="38.85546875" customWidth="1"/>
    <col min="6404" max="6404" width="7" bestFit="1" customWidth="1"/>
    <col min="6405" max="6405" width="6.5703125" bestFit="1" customWidth="1"/>
    <col min="6406" max="6408" width="6.7109375" bestFit="1" customWidth="1"/>
    <col min="6409" max="6409" width="17.28515625" customWidth="1"/>
    <col min="6656" max="6656" width="2.5703125" bestFit="1" customWidth="1"/>
    <col min="6657" max="6657" width="8.5703125" bestFit="1" customWidth="1"/>
    <col min="6658" max="6658" width="12.42578125" customWidth="1"/>
    <col min="6659" max="6659" width="38.85546875" customWidth="1"/>
    <col min="6660" max="6660" width="7" bestFit="1" customWidth="1"/>
    <col min="6661" max="6661" width="6.5703125" bestFit="1" customWidth="1"/>
    <col min="6662" max="6664" width="6.7109375" bestFit="1" customWidth="1"/>
    <col min="6665" max="6665" width="17.28515625" customWidth="1"/>
    <col min="6912" max="6912" width="2.5703125" bestFit="1" customWidth="1"/>
    <col min="6913" max="6913" width="8.5703125" bestFit="1" customWidth="1"/>
    <col min="6914" max="6914" width="12.42578125" customWidth="1"/>
    <col min="6915" max="6915" width="38.85546875" customWidth="1"/>
    <col min="6916" max="6916" width="7" bestFit="1" customWidth="1"/>
    <col min="6917" max="6917" width="6.5703125" bestFit="1" customWidth="1"/>
    <col min="6918" max="6920" width="6.7109375" bestFit="1" customWidth="1"/>
    <col min="6921" max="6921" width="17.28515625" customWidth="1"/>
    <col min="7168" max="7168" width="2.5703125" bestFit="1" customWidth="1"/>
    <col min="7169" max="7169" width="8.5703125" bestFit="1" customWidth="1"/>
    <col min="7170" max="7170" width="12.42578125" customWidth="1"/>
    <col min="7171" max="7171" width="38.85546875" customWidth="1"/>
    <col min="7172" max="7172" width="7" bestFit="1" customWidth="1"/>
    <col min="7173" max="7173" width="6.5703125" bestFit="1" customWidth="1"/>
    <col min="7174" max="7176" width="6.7109375" bestFit="1" customWidth="1"/>
    <col min="7177" max="7177" width="17.28515625" customWidth="1"/>
    <col min="7424" max="7424" width="2.5703125" bestFit="1" customWidth="1"/>
    <col min="7425" max="7425" width="8.5703125" bestFit="1" customWidth="1"/>
    <col min="7426" max="7426" width="12.42578125" customWidth="1"/>
    <col min="7427" max="7427" width="38.85546875" customWidth="1"/>
    <col min="7428" max="7428" width="7" bestFit="1" customWidth="1"/>
    <col min="7429" max="7429" width="6.5703125" bestFit="1" customWidth="1"/>
    <col min="7430" max="7432" width="6.7109375" bestFit="1" customWidth="1"/>
    <col min="7433" max="7433" width="17.28515625" customWidth="1"/>
    <col min="7680" max="7680" width="2.5703125" bestFit="1" customWidth="1"/>
    <col min="7681" max="7681" width="8.5703125" bestFit="1" customWidth="1"/>
    <col min="7682" max="7682" width="12.42578125" customWidth="1"/>
    <col min="7683" max="7683" width="38.85546875" customWidth="1"/>
    <col min="7684" max="7684" width="7" bestFit="1" customWidth="1"/>
    <col min="7685" max="7685" width="6.5703125" bestFit="1" customWidth="1"/>
    <col min="7686" max="7688" width="6.7109375" bestFit="1" customWidth="1"/>
    <col min="7689" max="7689" width="17.28515625" customWidth="1"/>
    <col min="7936" max="7936" width="2.5703125" bestFit="1" customWidth="1"/>
    <col min="7937" max="7937" width="8.5703125" bestFit="1" customWidth="1"/>
    <col min="7938" max="7938" width="12.42578125" customWidth="1"/>
    <col min="7939" max="7939" width="38.85546875" customWidth="1"/>
    <col min="7940" max="7940" width="7" bestFit="1" customWidth="1"/>
    <col min="7941" max="7941" width="6.5703125" bestFit="1" customWidth="1"/>
    <col min="7942" max="7944" width="6.7109375" bestFit="1" customWidth="1"/>
    <col min="7945" max="7945" width="17.28515625" customWidth="1"/>
    <col min="8192" max="8192" width="2.5703125" bestFit="1" customWidth="1"/>
    <col min="8193" max="8193" width="8.5703125" bestFit="1" customWidth="1"/>
    <col min="8194" max="8194" width="12.42578125" customWidth="1"/>
    <col min="8195" max="8195" width="38.85546875" customWidth="1"/>
    <col min="8196" max="8196" width="7" bestFit="1" customWidth="1"/>
    <col min="8197" max="8197" width="6.5703125" bestFit="1" customWidth="1"/>
    <col min="8198" max="8200" width="6.7109375" bestFit="1" customWidth="1"/>
    <col min="8201" max="8201" width="17.28515625" customWidth="1"/>
    <col min="8448" max="8448" width="2.5703125" bestFit="1" customWidth="1"/>
    <col min="8449" max="8449" width="8.5703125" bestFit="1" customWidth="1"/>
    <col min="8450" max="8450" width="12.42578125" customWidth="1"/>
    <col min="8451" max="8451" width="38.85546875" customWidth="1"/>
    <col min="8452" max="8452" width="7" bestFit="1" customWidth="1"/>
    <col min="8453" max="8453" width="6.5703125" bestFit="1" customWidth="1"/>
    <col min="8454" max="8456" width="6.7109375" bestFit="1" customWidth="1"/>
    <col min="8457" max="8457" width="17.28515625" customWidth="1"/>
    <col min="8704" max="8704" width="2.5703125" bestFit="1" customWidth="1"/>
    <col min="8705" max="8705" width="8.5703125" bestFit="1" customWidth="1"/>
    <col min="8706" max="8706" width="12.42578125" customWidth="1"/>
    <col min="8707" max="8707" width="38.85546875" customWidth="1"/>
    <col min="8708" max="8708" width="7" bestFit="1" customWidth="1"/>
    <col min="8709" max="8709" width="6.5703125" bestFit="1" customWidth="1"/>
    <col min="8710" max="8712" width="6.7109375" bestFit="1" customWidth="1"/>
    <col min="8713" max="8713" width="17.28515625" customWidth="1"/>
    <col min="8960" max="8960" width="2.5703125" bestFit="1" customWidth="1"/>
    <col min="8961" max="8961" width="8.5703125" bestFit="1" customWidth="1"/>
    <col min="8962" max="8962" width="12.42578125" customWidth="1"/>
    <col min="8963" max="8963" width="38.85546875" customWidth="1"/>
    <col min="8964" max="8964" width="7" bestFit="1" customWidth="1"/>
    <col min="8965" max="8965" width="6.5703125" bestFit="1" customWidth="1"/>
    <col min="8966" max="8968" width="6.7109375" bestFit="1" customWidth="1"/>
    <col min="8969" max="8969" width="17.28515625" customWidth="1"/>
    <col min="9216" max="9216" width="2.5703125" bestFit="1" customWidth="1"/>
    <col min="9217" max="9217" width="8.5703125" bestFit="1" customWidth="1"/>
    <col min="9218" max="9218" width="12.42578125" customWidth="1"/>
    <col min="9219" max="9219" width="38.85546875" customWidth="1"/>
    <col min="9220" max="9220" width="7" bestFit="1" customWidth="1"/>
    <col min="9221" max="9221" width="6.5703125" bestFit="1" customWidth="1"/>
    <col min="9222" max="9224" width="6.7109375" bestFit="1" customWidth="1"/>
    <col min="9225" max="9225" width="17.28515625" customWidth="1"/>
    <col min="9472" max="9472" width="2.5703125" bestFit="1" customWidth="1"/>
    <col min="9473" max="9473" width="8.5703125" bestFit="1" customWidth="1"/>
    <col min="9474" max="9474" width="12.42578125" customWidth="1"/>
    <col min="9475" max="9475" width="38.85546875" customWidth="1"/>
    <col min="9476" max="9476" width="7" bestFit="1" customWidth="1"/>
    <col min="9477" max="9477" width="6.5703125" bestFit="1" customWidth="1"/>
    <col min="9478" max="9480" width="6.7109375" bestFit="1" customWidth="1"/>
    <col min="9481" max="9481" width="17.28515625" customWidth="1"/>
    <col min="9728" max="9728" width="2.5703125" bestFit="1" customWidth="1"/>
    <col min="9729" max="9729" width="8.5703125" bestFit="1" customWidth="1"/>
    <col min="9730" max="9730" width="12.42578125" customWidth="1"/>
    <col min="9731" max="9731" width="38.85546875" customWidth="1"/>
    <col min="9732" max="9732" width="7" bestFit="1" customWidth="1"/>
    <col min="9733" max="9733" width="6.5703125" bestFit="1" customWidth="1"/>
    <col min="9734" max="9736" width="6.7109375" bestFit="1" customWidth="1"/>
    <col min="9737" max="9737" width="17.28515625" customWidth="1"/>
    <col min="9984" max="9984" width="2.5703125" bestFit="1" customWidth="1"/>
    <col min="9985" max="9985" width="8.5703125" bestFit="1" customWidth="1"/>
    <col min="9986" max="9986" width="12.42578125" customWidth="1"/>
    <col min="9987" max="9987" width="38.85546875" customWidth="1"/>
    <col min="9988" max="9988" width="7" bestFit="1" customWidth="1"/>
    <col min="9989" max="9989" width="6.5703125" bestFit="1" customWidth="1"/>
    <col min="9990" max="9992" width="6.7109375" bestFit="1" customWidth="1"/>
    <col min="9993" max="9993" width="17.28515625" customWidth="1"/>
    <col min="10240" max="10240" width="2.5703125" bestFit="1" customWidth="1"/>
    <col min="10241" max="10241" width="8.5703125" bestFit="1" customWidth="1"/>
    <col min="10242" max="10242" width="12.42578125" customWidth="1"/>
    <col min="10243" max="10243" width="38.85546875" customWidth="1"/>
    <col min="10244" max="10244" width="7" bestFit="1" customWidth="1"/>
    <col min="10245" max="10245" width="6.5703125" bestFit="1" customWidth="1"/>
    <col min="10246" max="10248" width="6.7109375" bestFit="1" customWidth="1"/>
    <col min="10249" max="10249" width="17.28515625" customWidth="1"/>
    <col min="10496" max="10496" width="2.5703125" bestFit="1" customWidth="1"/>
    <col min="10497" max="10497" width="8.5703125" bestFit="1" customWidth="1"/>
    <col min="10498" max="10498" width="12.42578125" customWidth="1"/>
    <col min="10499" max="10499" width="38.85546875" customWidth="1"/>
    <col min="10500" max="10500" width="7" bestFit="1" customWidth="1"/>
    <col min="10501" max="10501" width="6.5703125" bestFit="1" customWidth="1"/>
    <col min="10502" max="10504" width="6.7109375" bestFit="1" customWidth="1"/>
    <col min="10505" max="10505" width="17.28515625" customWidth="1"/>
    <col min="10752" max="10752" width="2.5703125" bestFit="1" customWidth="1"/>
    <col min="10753" max="10753" width="8.5703125" bestFit="1" customWidth="1"/>
    <col min="10754" max="10754" width="12.42578125" customWidth="1"/>
    <col min="10755" max="10755" width="38.85546875" customWidth="1"/>
    <col min="10756" max="10756" width="7" bestFit="1" customWidth="1"/>
    <col min="10757" max="10757" width="6.5703125" bestFit="1" customWidth="1"/>
    <col min="10758" max="10760" width="6.7109375" bestFit="1" customWidth="1"/>
    <col min="10761" max="10761" width="17.28515625" customWidth="1"/>
    <col min="11008" max="11008" width="2.5703125" bestFit="1" customWidth="1"/>
    <col min="11009" max="11009" width="8.5703125" bestFit="1" customWidth="1"/>
    <col min="11010" max="11010" width="12.42578125" customWidth="1"/>
    <col min="11011" max="11011" width="38.85546875" customWidth="1"/>
    <col min="11012" max="11012" width="7" bestFit="1" customWidth="1"/>
    <col min="11013" max="11013" width="6.5703125" bestFit="1" customWidth="1"/>
    <col min="11014" max="11016" width="6.7109375" bestFit="1" customWidth="1"/>
    <col min="11017" max="11017" width="17.28515625" customWidth="1"/>
    <col min="11264" max="11264" width="2.5703125" bestFit="1" customWidth="1"/>
    <col min="11265" max="11265" width="8.5703125" bestFit="1" customWidth="1"/>
    <col min="11266" max="11266" width="12.42578125" customWidth="1"/>
    <col min="11267" max="11267" width="38.85546875" customWidth="1"/>
    <col min="11268" max="11268" width="7" bestFit="1" customWidth="1"/>
    <col min="11269" max="11269" width="6.5703125" bestFit="1" customWidth="1"/>
    <col min="11270" max="11272" width="6.7109375" bestFit="1" customWidth="1"/>
    <col min="11273" max="11273" width="17.28515625" customWidth="1"/>
    <col min="11520" max="11520" width="2.5703125" bestFit="1" customWidth="1"/>
    <col min="11521" max="11521" width="8.5703125" bestFit="1" customWidth="1"/>
    <col min="11522" max="11522" width="12.42578125" customWidth="1"/>
    <col min="11523" max="11523" width="38.85546875" customWidth="1"/>
    <col min="11524" max="11524" width="7" bestFit="1" customWidth="1"/>
    <col min="11525" max="11525" width="6.5703125" bestFit="1" customWidth="1"/>
    <col min="11526" max="11528" width="6.7109375" bestFit="1" customWidth="1"/>
    <col min="11529" max="11529" width="17.28515625" customWidth="1"/>
    <col min="11776" max="11776" width="2.5703125" bestFit="1" customWidth="1"/>
    <col min="11777" max="11777" width="8.5703125" bestFit="1" customWidth="1"/>
    <col min="11778" max="11778" width="12.42578125" customWidth="1"/>
    <col min="11779" max="11779" width="38.85546875" customWidth="1"/>
    <col min="11780" max="11780" width="7" bestFit="1" customWidth="1"/>
    <col min="11781" max="11781" width="6.5703125" bestFit="1" customWidth="1"/>
    <col min="11782" max="11784" width="6.7109375" bestFit="1" customWidth="1"/>
    <col min="11785" max="11785" width="17.28515625" customWidth="1"/>
    <col min="12032" max="12032" width="2.5703125" bestFit="1" customWidth="1"/>
    <col min="12033" max="12033" width="8.5703125" bestFit="1" customWidth="1"/>
    <col min="12034" max="12034" width="12.42578125" customWidth="1"/>
    <col min="12035" max="12035" width="38.85546875" customWidth="1"/>
    <col min="12036" max="12036" width="7" bestFit="1" customWidth="1"/>
    <col min="12037" max="12037" width="6.5703125" bestFit="1" customWidth="1"/>
    <col min="12038" max="12040" width="6.7109375" bestFit="1" customWidth="1"/>
    <col min="12041" max="12041" width="17.28515625" customWidth="1"/>
    <col min="12288" max="12288" width="2.5703125" bestFit="1" customWidth="1"/>
    <col min="12289" max="12289" width="8.5703125" bestFit="1" customWidth="1"/>
    <col min="12290" max="12290" width="12.42578125" customWidth="1"/>
    <col min="12291" max="12291" width="38.85546875" customWidth="1"/>
    <col min="12292" max="12292" width="7" bestFit="1" customWidth="1"/>
    <col min="12293" max="12293" width="6.5703125" bestFit="1" customWidth="1"/>
    <col min="12294" max="12296" width="6.7109375" bestFit="1" customWidth="1"/>
    <col min="12297" max="12297" width="17.28515625" customWidth="1"/>
    <col min="12544" max="12544" width="2.5703125" bestFit="1" customWidth="1"/>
    <col min="12545" max="12545" width="8.5703125" bestFit="1" customWidth="1"/>
    <col min="12546" max="12546" width="12.42578125" customWidth="1"/>
    <col min="12547" max="12547" width="38.85546875" customWidth="1"/>
    <col min="12548" max="12548" width="7" bestFit="1" customWidth="1"/>
    <col min="12549" max="12549" width="6.5703125" bestFit="1" customWidth="1"/>
    <col min="12550" max="12552" width="6.7109375" bestFit="1" customWidth="1"/>
    <col min="12553" max="12553" width="17.28515625" customWidth="1"/>
    <col min="12800" max="12800" width="2.5703125" bestFit="1" customWidth="1"/>
    <col min="12801" max="12801" width="8.5703125" bestFit="1" customWidth="1"/>
    <col min="12802" max="12802" width="12.42578125" customWidth="1"/>
    <col min="12803" max="12803" width="38.85546875" customWidth="1"/>
    <col min="12804" max="12804" width="7" bestFit="1" customWidth="1"/>
    <col min="12805" max="12805" width="6.5703125" bestFit="1" customWidth="1"/>
    <col min="12806" max="12808" width="6.7109375" bestFit="1" customWidth="1"/>
    <col min="12809" max="12809" width="17.28515625" customWidth="1"/>
    <col min="13056" max="13056" width="2.5703125" bestFit="1" customWidth="1"/>
    <col min="13057" max="13057" width="8.5703125" bestFit="1" customWidth="1"/>
    <col min="13058" max="13058" width="12.42578125" customWidth="1"/>
    <col min="13059" max="13059" width="38.85546875" customWidth="1"/>
    <col min="13060" max="13060" width="7" bestFit="1" customWidth="1"/>
    <col min="13061" max="13061" width="6.5703125" bestFit="1" customWidth="1"/>
    <col min="13062" max="13064" width="6.7109375" bestFit="1" customWidth="1"/>
    <col min="13065" max="13065" width="17.28515625" customWidth="1"/>
    <col min="13312" max="13312" width="2.5703125" bestFit="1" customWidth="1"/>
    <col min="13313" max="13313" width="8.5703125" bestFit="1" customWidth="1"/>
    <col min="13314" max="13314" width="12.42578125" customWidth="1"/>
    <col min="13315" max="13315" width="38.85546875" customWidth="1"/>
    <col min="13316" max="13316" width="7" bestFit="1" customWidth="1"/>
    <col min="13317" max="13317" width="6.5703125" bestFit="1" customWidth="1"/>
    <col min="13318" max="13320" width="6.7109375" bestFit="1" customWidth="1"/>
    <col min="13321" max="13321" width="17.28515625" customWidth="1"/>
    <col min="13568" max="13568" width="2.5703125" bestFit="1" customWidth="1"/>
    <col min="13569" max="13569" width="8.5703125" bestFit="1" customWidth="1"/>
    <col min="13570" max="13570" width="12.42578125" customWidth="1"/>
    <col min="13571" max="13571" width="38.85546875" customWidth="1"/>
    <col min="13572" max="13572" width="7" bestFit="1" customWidth="1"/>
    <col min="13573" max="13573" width="6.5703125" bestFit="1" customWidth="1"/>
    <col min="13574" max="13576" width="6.7109375" bestFit="1" customWidth="1"/>
    <col min="13577" max="13577" width="17.28515625" customWidth="1"/>
    <col min="13824" max="13824" width="2.5703125" bestFit="1" customWidth="1"/>
    <col min="13825" max="13825" width="8.5703125" bestFit="1" customWidth="1"/>
    <col min="13826" max="13826" width="12.42578125" customWidth="1"/>
    <col min="13827" max="13827" width="38.85546875" customWidth="1"/>
    <col min="13828" max="13828" width="7" bestFit="1" customWidth="1"/>
    <col min="13829" max="13829" width="6.5703125" bestFit="1" customWidth="1"/>
    <col min="13830" max="13832" width="6.7109375" bestFit="1" customWidth="1"/>
    <col min="13833" max="13833" width="17.28515625" customWidth="1"/>
    <col min="14080" max="14080" width="2.5703125" bestFit="1" customWidth="1"/>
    <col min="14081" max="14081" width="8.5703125" bestFit="1" customWidth="1"/>
    <col min="14082" max="14082" width="12.42578125" customWidth="1"/>
    <col min="14083" max="14083" width="38.85546875" customWidth="1"/>
    <col min="14084" max="14084" width="7" bestFit="1" customWidth="1"/>
    <col min="14085" max="14085" width="6.5703125" bestFit="1" customWidth="1"/>
    <col min="14086" max="14088" width="6.7109375" bestFit="1" customWidth="1"/>
    <col min="14089" max="14089" width="17.28515625" customWidth="1"/>
    <col min="14336" max="14336" width="2.5703125" bestFit="1" customWidth="1"/>
    <col min="14337" max="14337" width="8.5703125" bestFit="1" customWidth="1"/>
    <col min="14338" max="14338" width="12.42578125" customWidth="1"/>
    <col min="14339" max="14339" width="38.85546875" customWidth="1"/>
    <col min="14340" max="14340" width="7" bestFit="1" customWidth="1"/>
    <col min="14341" max="14341" width="6.5703125" bestFit="1" customWidth="1"/>
    <col min="14342" max="14344" width="6.7109375" bestFit="1" customWidth="1"/>
    <col min="14345" max="14345" width="17.28515625" customWidth="1"/>
    <col min="14592" max="14592" width="2.5703125" bestFit="1" customWidth="1"/>
    <col min="14593" max="14593" width="8.5703125" bestFit="1" customWidth="1"/>
    <col min="14594" max="14594" width="12.42578125" customWidth="1"/>
    <col min="14595" max="14595" width="38.85546875" customWidth="1"/>
    <col min="14596" max="14596" width="7" bestFit="1" customWidth="1"/>
    <col min="14597" max="14597" width="6.5703125" bestFit="1" customWidth="1"/>
    <col min="14598" max="14600" width="6.7109375" bestFit="1" customWidth="1"/>
    <col min="14601" max="14601" width="17.28515625" customWidth="1"/>
    <col min="14848" max="14848" width="2.5703125" bestFit="1" customWidth="1"/>
    <col min="14849" max="14849" width="8.5703125" bestFit="1" customWidth="1"/>
    <col min="14850" max="14850" width="12.42578125" customWidth="1"/>
    <col min="14851" max="14851" width="38.85546875" customWidth="1"/>
    <col min="14852" max="14852" width="7" bestFit="1" customWidth="1"/>
    <col min="14853" max="14853" width="6.5703125" bestFit="1" customWidth="1"/>
    <col min="14854" max="14856" width="6.7109375" bestFit="1" customWidth="1"/>
    <col min="14857" max="14857" width="17.28515625" customWidth="1"/>
    <col min="15104" max="15104" width="2.5703125" bestFit="1" customWidth="1"/>
    <col min="15105" max="15105" width="8.5703125" bestFit="1" customWidth="1"/>
    <col min="15106" max="15106" width="12.42578125" customWidth="1"/>
    <col min="15107" max="15107" width="38.85546875" customWidth="1"/>
    <col min="15108" max="15108" width="7" bestFit="1" customWidth="1"/>
    <col min="15109" max="15109" width="6.5703125" bestFit="1" customWidth="1"/>
    <col min="15110" max="15112" width="6.7109375" bestFit="1" customWidth="1"/>
    <col min="15113" max="15113" width="17.28515625" customWidth="1"/>
    <col min="15360" max="15360" width="2.5703125" bestFit="1" customWidth="1"/>
    <col min="15361" max="15361" width="8.5703125" bestFit="1" customWidth="1"/>
    <col min="15362" max="15362" width="12.42578125" customWidth="1"/>
    <col min="15363" max="15363" width="38.85546875" customWidth="1"/>
    <col min="15364" max="15364" width="7" bestFit="1" customWidth="1"/>
    <col min="15365" max="15365" width="6.5703125" bestFit="1" customWidth="1"/>
    <col min="15366" max="15368" width="6.7109375" bestFit="1" customWidth="1"/>
    <col min="15369" max="15369" width="17.28515625" customWidth="1"/>
    <col min="15616" max="15616" width="2.5703125" bestFit="1" customWidth="1"/>
    <col min="15617" max="15617" width="8.5703125" bestFit="1" customWidth="1"/>
    <col min="15618" max="15618" width="12.42578125" customWidth="1"/>
    <col min="15619" max="15619" width="38.85546875" customWidth="1"/>
    <col min="15620" max="15620" width="7" bestFit="1" customWidth="1"/>
    <col min="15621" max="15621" width="6.5703125" bestFit="1" customWidth="1"/>
    <col min="15622" max="15624" width="6.7109375" bestFit="1" customWidth="1"/>
    <col min="15625" max="15625" width="17.28515625" customWidth="1"/>
    <col min="15872" max="15872" width="2.5703125" bestFit="1" customWidth="1"/>
    <col min="15873" max="15873" width="8.5703125" bestFit="1" customWidth="1"/>
    <col min="15874" max="15874" width="12.42578125" customWidth="1"/>
    <col min="15875" max="15875" width="38.85546875" customWidth="1"/>
    <col min="15876" max="15876" width="7" bestFit="1" customWidth="1"/>
    <col min="15877" max="15877" width="6.5703125" bestFit="1" customWidth="1"/>
    <col min="15878" max="15880" width="6.7109375" bestFit="1" customWidth="1"/>
    <col min="15881" max="15881" width="17.28515625" customWidth="1"/>
    <col min="16128" max="16128" width="2.5703125" bestFit="1" customWidth="1"/>
    <col min="16129" max="16129" width="8.5703125" bestFit="1" customWidth="1"/>
    <col min="16130" max="16130" width="12.42578125" customWidth="1"/>
    <col min="16131" max="16131" width="38.85546875" customWidth="1"/>
    <col min="16132" max="16132" width="7" bestFit="1" customWidth="1"/>
    <col min="16133" max="16133" width="6.5703125" bestFit="1" customWidth="1"/>
    <col min="16134" max="16136" width="6.7109375" bestFit="1" customWidth="1"/>
    <col min="16137" max="16137" width="17.28515625" customWidth="1"/>
  </cols>
  <sheetData>
    <row r="1" spans="1:14" ht="72.599999999999994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4" ht="135.75" customHeight="1" x14ac:dyDescent="0.25">
      <c r="A2" s="29" t="s">
        <v>40</v>
      </c>
      <c r="B2" s="29"/>
      <c r="C2" s="30"/>
      <c r="D2" s="30"/>
      <c r="E2" s="30"/>
      <c r="F2" s="30"/>
      <c r="G2" s="31" t="s">
        <v>1</v>
      </c>
      <c r="H2" s="30"/>
      <c r="I2" s="30"/>
      <c r="J2" s="30"/>
    </row>
    <row r="3" spans="1:14" ht="24.75" x14ac:dyDescent="0.25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3"/>
    </row>
    <row r="4" spans="1:14" ht="106.5" customHeight="1" x14ac:dyDescent="0.25">
      <c r="A4" s="34" t="s">
        <v>39</v>
      </c>
      <c r="B4" s="34"/>
      <c r="C4" s="35"/>
      <c r="D4" s="35"/>
      <c r="E4" s="35"/>
      <c r="F4" s="35"/>
      <c r="G4" s="35"/>
      <c r="H4" s="35"/>
      <c r="I4" s="35"/>
      <c r="J4" s="35"/>
    </row>
    <row r="5" spans="1:14" ht="6.75" customHeight="1" x14ac:dyDescent="0.25">
      <c r="A5" s="25"/>
      <c r="B5" s="26"/>
      <c r="C5" s="26"/>
      <c r="D5" s="26"/>
      <c r="E5" s="26"/>
      <c r="F5" s="26"/>
      <c r="G5" s="26"/>
      <c r="H5" s="26"/>
      <c r="I5" s="26"/>
      <c r="J5" s="27"/>
    </row>
    <row r="6" spans="1:14" ht="82.5" customHeight="1" x14ac:dyDescent="0.25">
      <c r="A6" s="40" t="s">
        <v>41</v>
      </c>
      <c r="B6" s="40"/>
      <c r="C6" s="40"/>
      <c r="D6" s="40"/>
      <c r="E6" s="40"/>
      <c r="F6" s="41"/>
      <c r="G6" s="41"/>
      <c r="H6" s="41"/>
      <c r="I6" s="41"/>
      <c r="J6" s="41"/>
    </row>
    <row r="7" spans="1:14" ht="62.25" customHeight="1" x14ac:dyDescent="0.25">
      <c r="A7" s="42" t="s">
        <v>3</v>
      </c>
      <c r="B7" s="43"/>
      <c r="C7" s="44"/>
      <c r="D7" s="44"/>
      <c r="E7" s="44"/>
      <c r="F7" s="44"/>
      <c r="G7" s="44"/>
      <c r="H7" s="44"/>
      <c r="I7" s="44"/>
      <c r="J7" s="44"/>
    </row>
    <row r="8" spans="1:14" ht="22.5" x14ac:dyDescent="0.25">
      <c r="A8" s="1" t="s">
        <v>4</v>
      </c>
      <c r="B8" s="1" t="s">
        <v>5</v>
      </c>
      <c r="C8" s="2" t="s">
        <v>6</v>
      </c>
      <c r="D8" s="2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</row>
    <row r="9" spans="1:14" ht="33.75" x14ac:dyDescent="0.25">
      <c r="A9" s="4">
        <v>1</v>
      </c>
      <c r="B9" s="5" t="s">
        <v>14</v>
      </c>
      <c r="C9" s="6" t="s">
        <v>15</v>
      </c>
      <c r="D9" s="7" t="s">
        <v>16</v>
      </c>
      <c r="E9" s="5" t="s">
        <v>17</v>
      </c>
      <c r="F9" s="6">
        <v>30</v>
      </c>
      <c r="G9" s="8"/>
      <c r="H9" s="8">
        <f t="shared" ref="H9:H14" si="0">F9*G9</f>
        <v>0</v>
      </c>
      <c r="I9" s="8">
        <f t="shared" ref="I9:I15" si="1">H9*24%</f>
        <v>0</v>
      </c>
      <c r="J9" s="8">
        <f t="shared" ref="J9:J15" si="2">H9+I9</f>
        <v>0</v>
      </c>
    </row>
    <row r="10" spans="1:14" ht="33.75" x14ac:dyDescent="0.25">
      <c r="A10" s="4">
        <v>2</v>
      </c>
      <c r="B10" s="5" t="s">
        <v>18</v>
      </c>
      <c r="C10" s="6" t="s">
        <v>15</v>
      </c>
      <c r="D10" s="7" t="s">
        <v>19</v>
      </c>
      <c r="E10" s="5" t="s">
        <v>17</v>
      </c>
      <c r="F10" s="6">
        <v>10</v>
      </c>
      <c r="G10" s="8"/>
      <c r="H10" s="8">
        <f t="shared" si="0"/>
        <v>0</v>
      </c>
      <c r="I10" s="8">
        <f t="shared" si="1"/>
        <v>0</v>
      </c>
      <c r="J10" s="8">
        <f t="shared" si="2"/>
        <v>0</v>
      </c>
      <c r="N10" s="9"/>
    </row>
    <row r="11" spans="1:14" ht="33.75" x14ac:dyDescent="0.25">
      <c r="A11" s="4">
        <v>3</v>
      </c>
      <c r="B11" s="5" t="s">
        <v>20</v>
      </c>
      <c r="C11" s="6" t="s">
        <v>15</v>
      </c>
      <c r="D11" s="7" t="s">
        <v>21</v>
      </c>
      <c r="E11" s="5" t="s">
        <v>22</v>
      </c>
      <c r="F11" s="6">
        <v>50</v>
      </c>
      <c r="G11" s="8"/>
      <c r="H11" s="8">
        <f t="shared" si="0"/>
        <v>0</v>
      </c>
      <c r="I11" s="8">
        <f t="shared" si="1"/>
        <v>0</v>
      </c>
      <c r="J11" s="8">
        <f t="shared" si="2"/>
        <v>0</v>
      </c>
      <c r="N11" s="9"/>
    </row>
    <row r="12" spans="1:14" ht="45" x14ac:dyDescent="0.25">
      <c r="A12" s="4">
        <v>4</v>
      </c>
      <c r="B12" s="5" t="s">
        <v>23</v>
      </c>
      <c r="C12" s="6" t="s">
        <v>15</v>
      </c>
      <c r="D12" s="7" t="s">
        <v>24</v>
      </c>
      <c r="E12" s="5" t="s">
        <v>22</v>
      </c>
      <c r="F12" s="6">
        <v>50</v>
      </c>
      <c r="G12" s="8"/>
      <c r="H12" s="8">
        <f t="shared" si="0"/>
        <v>0</v>
      </c>
      <c r="I12" s="8">
        <f t="shared" si="1"/>
        <v>0</v>
      </c>
      <c r="J12" s="8">
        <f t="shared" si="2"/>
        <v>0</v>
      </c>
      <c r="N12" s="9"/>
    </row>
    <row r="13" spans="1:14" ht="56.25" x14ac:dyDescent="0.25">
      <c r="A13" s="4">
        <v>5</v>
      </c>
      <c r="B13" s="5" t="s">
        <v>25</v>
      </c>
      <c r="C13" s="6" t="s">
        <v>26</v>
      </c>
      <c r="D13" s="7" t="s">
        <v>27</v>
      </c>
      <c r="E13" s="5" t="s">
        <v>28</v>
      </c>
      <c r="F13" s="6">
        <v>6</v>
      </c>
      <c r="G13" s="8"/>
      <c r="H13" s="8">
        <f t="shared" si="0"/>
        <v>0</v>
      </c>
      <c r="I13" s="8">
        <f t="shared" si="1"/>
        <v>0</v>
      </c>
      <c r="J13" s="8">
        <f t="shared" si="2"/>
        <v>0</v>
      </c>
      <c r="N13" s="9"/>
    </row>
    <row r="14" spans="1:14" ht="51.75" customHeight="1" x14ac:dyDescent="0.25">
      <c r="A14" s="4">
        <v>6</v>
      </c>
      <c r="B14" s="5" t="s">
        <v>29</v>
      </c>
      <c r="C14" s="6" t="s">
        <v>30</v>
      </c>
      <c r="D14" s="7" t="s">
        <v>31</v>
      </c>
      <c r="E14" s="5" t="s">
        <v>28</v>
      </c>
      <c r="F14" s="6">
        <v>1</v>
      </c>
      <c r="G14" s="8"/>
      <c r="H14" s="8">
        <f t="shared" si="0"/>
        <v>0</v>
      </c>
      <c r="I14" s="8">
        <f t="shared" si="1"/>
        <v>0</v>
      </c>
      <c r="J14" s="8">
        <f t="shared" si="2"/>
        <v>0</v>
      </c>
      <c r="N14" s="9"/>
    </row>
    <row r="15" spans="1:14" x14ac:dyDescent="0.25">
      <c r="A15" s="45" t="s">
        <v>32</v>
      </c>
      <c r="B15" s="45"/>
      <c r="C15" s="45"/>
      <c r="D15" s="46"/>
      <c r="E15" s="10"/>
      <c r="F15" s="11">
        <f>SUM(F9:F14)</f>
        <v>147</v>
      </c>
      <c r="G15" s="12"/>
      <c r="H15" s="12">
        <f>SUM(H9:H14)</f>
        <v>0</v>
      </c>
      <c r="I15" s="12">
        <f t="shared" si="1"/>
        <v>0</v>
      </c>
      <c r="J15" s="12">
        <f t="shared" si="2"/>
        <v>0</v>
      </c>
    </row>
    <row r="16" spans="1:14" ht="9.6" customHeight="1" x14ac:dyDescent="0.25">
      <c r="A16" s="47"/>
      <c r="B16" s="47"/>
      <c r="C16" s="48"/>
      <c r="D16" s="48"/>
      <c r="E16" s="48"/>
      <c r="F16" s="48"/>
      <c r="G16" s="48"/>
      <c r="H16" s="48"/>
      <c r="I16" s="48"/>
      <c r="J16" s="48"/>
    </row>
    <row r="17" spans="1:10" ht="15.75" x14ac:dyDescent="0.25">
      <c r="A17" s="49" t="s">
        <v>33</v>
      </c>
      <c r="B17" s="49"/>
      <c r="C17" s="50"/>
      <c r="D17" s="50"/>
      <c r="E17" s="50"/>
      <c r="F17" s="50"/>
      <c r="G17" s="50"/>
      <c r="H17" s="50"/>
      <c r="I17" s="50"/>
      <c r="J17" s="50"/>
    </row>
    <row r="18" spans="1:10" ht="16.5" x14ac:dyDescent="0.25">
      <c r="A18" s="51" t="s">
        <v>34</v>
      </c>
      <c r="B18" s="51"/>
      <c r="C18" s="51"/>
      <c r="D18" s="51"/>
      <c r="E18" s="14"/>
      <c r="F18" s="15" t="s">
        <v>9</v>
      </c>
      <c r="G18" s="15" t="s">
        <v>10</v>
      </c>
      <c r="H18" s="15" t="s">
        <v>11</v>
      </c>
      <c r="I18" s="15" t="s">
        <v>35</v>
      </c>
      <c r="J18" s="15" t="s">
        <v>13</v>
      </c>
    </row>
    <row r="19" spans="1:10" ht="19.149999999999999" customHeight="1" x14ac:dyDescent="0.25">
      <c r="A19" s="36" t="s">
        <v>36</v>
      </c>
      <c r="B19" s="36"/>
      <c r="C19" s="37"/>
      <c r="D19" s="37"/>
      <c r="E19" s="16"/>
      <c r="F19" s="17">
        <f>F15</f>
        <v>147</v>
      </c>
      <c r="G19" s="18"/>
      <c r="H19" s="18">
        <f>H15</f>
        <v>0</v>
      </c>
      <c r="I19" s="18">
        <f t="shared" ref="I19" si="3">H19*24%</f>
        <v>0</v>
      </c>
      <c r="J19" s="18">
        <f t="shared" ref="J19:J20" si="4">H19+I19</f>
        <v>0</v>
      </c>
    </row>
    <row r="20" spans="1:10" ht="14.45" customHeight="1" x14ac:dyDescent="0.25">
      <c r="A20" s="38" t="s">
        <v>37</v>
      </c>
      <c r="B20" s="38"/>
      <c r="C20" s="38"/>
      <c r="D20" s="38"/>
      <c r="E20" s="19"/>
      <c r="F20" s="20">
        <f>SUM(F19:F19)</f>
        <v>147</v>
      </c>
      <c r="G20" s="13"/>
      <c r="H20" s="21">
        <f>SUM(H19:H19)</f>
        <v>0</v>
      </c>
      <c r="I20" s="21">
        <f>SUM(I19:I19)</f>
        <v>0</v>
      </c>
      <c r="J20" s="21">
        <f t="shared" si="4"/>
        <v>0</v>
      </c>
    </row>
    <row r="23" spans="1:10" ht="15.75" x14ac:dyDescent="0.25">
      <c r="C23" s="39" t="s">
        <v>38</v>
      </c>
      <c r="D23" s="39"/>
      <c r="E23" s="39"/>
      <c r="F23" s="39"/>
      <c r="G23" s="39"/>
      <c r="H23" s="39"/>
    </row>
  </sheetData>
  <mergeCells count="15">
    <mergeCell ref="A19:D19"/>
    <mergeCell ref="A20:D20"/>
    <mergeCell ref="C23:H23"/>
    <mergeCell ref="A6:J6"/>
    <mergeCell ref="A7:J7"/>
    <mergeCell ref="A15:D15"/>
    <mergeCell ref="A16:J16"/>
    <mergeCell ref="A17:J17"/>
    <mergeCell ref="A18:D18"/>
    <mergeCell ref="A5:J5"/>
    <mergeCell ref="A1:J1"/>
    <mergeCell ref="A2:F2"/>
    <mergeCell ref="G2:J2"/>
    <mergeCell ref="A3:J3"/>
    <mergeCell ref="A4:J4"/>
  </mergeCells>
  <pageMargins left="0.25" right="0.25" top="0.75" bottom="0.75" header="0.3" footer="0.3"/>
  <pageSetup paperSize="9"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2023-04-10T03:53:39Z</cp:lastPrinted>
  <dcterms:created xsi:type="dcterms:W3CDTF">2023-02-21T07:51:14Z</dcterms:created>
  <dcterms:modified xsi:type="dcterms:W3CDTF">2023-04-10T03:53:46Z</dcterms:modified>
</cp:coreProperties>
</file>