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user\Desktop\ΠΡΟΜΗΘΕΙΑ ΑΝΑΘΕΣΗ ΑΝΑΓΩΜΟΣΗΣ ΠΥΡΟΣΒΕΣΤΗΡΩΝ 2023\"/>
    </mc:Choice>
  </mc:AlternateContent>
  <xr:revisionPtr revIDLastSave="0" documentId="13_ncr:1_{958E96BC-1E95-454F-8DA6-9958D0A01D50}" xr6:coauthVersionLast="46" xr6:coauthVersionMax="46" xr10:uidLastSave="{00000000-0000-0000-0000-000000000000}"/>
  <bookViews>
    <workbookView xWindow="-120" yWindow="-120" windowWidth="29040" windowHeight="15840" xr2:uid="{00000000-000D-0000-FFFF-FFFF00000000}"/>
  </bookViews>
  <sheets>
    <sheet name="ΕΝΔΕΙΚΤΙΚΟΣ ΠΡΟΥΠΟΛΟΓΙΣΜΟΣ" sheetId="2"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2" l="1"/>
  <c r="F26" i="2" s="1"/>
  <c r="F30" i="2" s="1"/>
  <c r="F16" i="2"/>
  <c r="G16" i="2" s="1"/>
  <c r="H16" i="2" s="1"/>
  <c r="F15" i="2"/>
  <c r="G15" i="2" s="1"/>
  <c r="F14" i="2"/>
  <c r="F13" i="2"/>
  <c r="G13" i="2" s="1"/>
  <c r="H13" i="2" s="1"/>
  <c r="F12" i="2"/>
  <c r="G12" i="2" s="1"/>
  <c r="H12" i="2" s="1"/>
  <c r="F11" i="2"/>
  <c r="F10" i="2"/>
  <c r="F9" i="2"/>
  <c r="G9" i="2" s="1"/>
  <c r="H9" i="2" s="1"/>
  <c r="F8" i="2"/>
  <c r="G8" i="2" s="1"/>
  <c r="H8" i="2" s="1"/>
  <c r="F17" i="2" l="1"/>
  <c r="G17" i="2" s="1"/>
  <c r="H17" i="2" s="1"/>
  <c r="G30" i="2"/>
  <c r="H30" i="2" s="1"/>
  <c r="G11" i="2"/>
  <c r="H11" i="2" s="1"/>
  <c r="G10" i="2"/>
  <c r="H10" i="2" s="1"/>
  <c r="G14" i="2"/>
  <c r="H14" i="2" s="1"/>
  <c r="H15" i="2"/>
  <c r="G25" i="2"/>
  <c r="G26" i="2" s="1"/>
  <c r="F29" i="2" l="1"/>
  <c r="F31" i="2" s="1"/>
  <c r="H25" i="2"/>
  <c r="H26" i="2" s="1"/>
  <c r="G29" i="2" l="1"/>
  <c r="G31" i="2" s="1"/>
  <c r="H29" i="2" l="1"/>
  <c r="H31" i="2" s="1"/>
</calcChain>
</file>

<file path=xl/sharedStrings.xml><?xml version="1.0" encoding="utf-8"?>
<sst xmlns="http://schemas.openxmlformats.org/spreadsheetml/2006/main" count="60" uniqueCount="46">
  <si>
    <t>Α/Α</t>
  </si>
  <si>
    <t>ΠΟΣΟΤΗΤΑ</t>
  </si>
  <si>
    <t>ΜΟΝΑΔΑ ΜΕΤΡΗΣΗΣ</t>
  </si>
  <si>
    <t xml:space="preserve"> ΔΑΠΑΝΗ</t>
  </si>
  <si>
    <t>Φ.Π.Α.               24%</t>
  </si>
  <si>
    <t>ΤΕΜ</t>
  </si>
  <si>
    <t>kgr</t>
  </si>
  <si>
    <t>ΠΕΡΙΓΡΑΦΗ ΠΑΡΕΧΟΜΕΝΗΣ
ΥΠΗΡΕΣΙΑΣ / ΕΡΓΑΣΙΑΣ</t>
  </si>
  <si>
    <t>Α. ΣΥΝΤΗΡΗΣΗ – ΑΝΑΓΟΜΩΣΗ &amp; ΥΔΡΑΥΛΙΚΗ ΔΟΚΙΜΗ</t>
  </si>
  <si>
    <t>ΠΡΟΪΟΝ ΠΡΟΜΗΘΕΙΑΣ</t>
  </si>
  <si>
    <t>ΤΕΧΝΙΚΑ
ΧΑΡΑΚΤΗΡΙΣΤΙΚΑ</t>
  </si>
  <si>
    <t>ΣΥΝΟΛΟ</t>
  </si>
  <si>
    <t>*</t>
  </si>
  <si>
    <t>Η υδραυλική δοκιμή πυροσβεστήρα θα πραγματοποιηθεί μόνο σε περίπτωση που απαιτείται</t>
  </si>
  <si>
    <t>**</t>
  </si>
  <si>
    <t>Η αναγόμωση πυροσβεστήρα θα πραγματοποιηθεί μόνο σε περίπτωση που απαιτείται</t>
  </si>
  <si>
    <t>***</t>
  </si>
  <si>
    <t>Συντήρηση φορητού πυροσβεστήρα διοξειδίου του άνθρακα CO2,  5-6 Kgr</t>
  </si>
  <si>
    <t>Συντήρηση φορητού πυροσβεστήρα Ξηράς κόνεως                  5/6 Kgr</t>
  </si>
  <si>
    <t>Συντήρηση φορητού πυροσβεστήρα Οροφής
ξηράς κόνεως 12 Kgr</t>
  </si>
  <si>
    <t>Συντήρηση φορητού πυροσβεστήρα Ξηράς κόνεως                3 Kgr</t>
  </si>
  <si>
    <t>Συντήρηση ΤΡΟΧΗΛΑΤΟΥ πυροσβεστήρα Ξηράς κόνεως 25kg</t>
  </si>
  <si>
    <t xml:space="preserve">ΤΙΜΗ ΜΟΝΑΔΟΣ                  </t>
  </si>
  <si>
    <r>
      <t>Αναγόμωση πυροσβεστήρα διοξειδίου άνθρακα ή αφρού</t>
    </r>
    <r>
      <rPr>
        <b/>
        <sz val="11"/>
        <color rgb="FFFF0000"/>
        <rFont val="Calibri"/>
        <family val="2"/>
        <charset val="161"/>
        <scheme val="minor"/>
      </rPr>
      <t>***</t>
    </r>
  </si>
  <si>
    <r>
      <t>Αναγόμωση πυροσβεστήρα ξηράς σκόνης ABCE
40% KERR</t>
    </r>
    <r>
      <rPr>
        <b/>
        <sz val="11"/>
        <color rgb="FFFF0000"/>
        <rFont val="Calibri"/>
        <family val="2"/>
        <charset val="161"/>
        <scheme val="minor"/>
      </rPr>
      <t>**</t>
    </r>
  </si>
  <si>
    <r>
      <t>Υδραυλική δοκιμή πυροσβεστήρα παντός τύπου</t>
    </r>
    <r>
      <rPr>
        <b/>
        <sz val="11"/>
        <color rgb="FFFF0000"/>
        <rFont val="Calibri"/>
        <family val="2"/>
        <charset val="161"/>
        <scheme val="minor"/>
      </rPr>
      <t>*</t>
    </r>
  </si>
  <si>
    <t xml:space="preserve">                                            Έκδ.1 αναθ.3 ημ/νία έγκρ.15/7/2011 ΟΥΠ-ΠΡΜ </t>
  </si>
  <si>
    <t xml:space="preserve">Οι αναφερόμενες τιμές διαμορφώθηκαν μετά από έρευνα αγοράς, στις τρέχουσες τιμές εμπορίου σε αντίστοιχα είδη και περιλαμβάνει και την τιμή μεταφοράς, παράδοσης και τοποθέτησης των υπό ανάθεση πυροσβεστήρων του Δημοτικού Πρατηρίου Καυσίμων Κίνησης Οχημάτων </t>
  </si>
  <si>
    <r>
      <t xml:space="preserve">Χρέωση Κ.Α </t>
    </r>
    <r>
      <rPr>
        <b/>
        <sz val="8"/>
        <color theme="1"/>
        <rFont val="Comic Sans MS"/>
        <family val="4"/>
        <charset val="161"/>
      </rPr>
      <t>10-6265.009</t>
    </r>
    <r>
      <rPr>
        <sz val="8"/>
        <color theme="1"/>
        <rFont val="Comic Sans MS"/>
        <family val="4"/>
        <charset val="161"/>
      </rPr>
      <t>, με τίτλο «</t>
    </r>
    <r>
      <rPr>
        <b/>
        <sz val="8"/>
        <color theme="1"/>
        <rFont val="Comic Sans MS"/>
        <family val="4"/>
        <charset val="161"/>
      </rPr>
      <t>Συντήρηση πυρασφάλειας</t>
    </r>
    <r>
      <rPr>
        <sz val="8"/>
        <color theme="1"/>
        <rFont val="Comic Sans MS"/>
        <family val="4"/>
        <charset val="161"/>
      </rPr>
      <t xml:space="preserve"> »,                                                                                                                                    CPV: 50413200 – 5 «Υπηρεσίες επισκευής &amp; συντήρησης εξοπλισμού πυρόσβεσης»
CPV: 35111000 – 5 «Πυροσβεστικός εξοπλισμός» </t>
    </r>
  </si>
  <si>
    <t>ΑΠΡΟΒΛΕΠΤΑ / ΑΝΤΑΛΛΑΚΤΙΚΑ με σχετική ενημέρωση από τον ανάδοχο</t>
  </si>
  <si>
    <t>ΒΕΒΑΙΩΣΗ ΑΝΤΑΛΛΑΚΤΙΚΩΝ</t>
  </si>
  <si>
    <r>
      <t>ΣΥΝΟΛΙΚΑ ΠΟΣΑ</t>
    </r>
    <r>
      <rPr>
        <b/>
        <sz val="10"/>
        <color theme="1"/>
        <rFont val="Calibri"/>
        <family val="2"/>
        <charset val="161"/>
        <scheme val="minor"/>
      </rPr>
      <t xml:space="preserve"> </t>
    </r>
    <r>
      <rPr>
        <b/>
        <sz val="10"/>
        <color rgb="FFFF0000"/>
        <rFont val="Calibri"/>
        <family val="2"/>
        <charset val="161"/>
        <scheme val="minor"/>
      </rPr>
      <t xml:space="preserve"> Α. ΣΥΝΤΗΡΗΣΗ – ΑΝΑΓΟΜΩΣΗ &amp; ΥΔΡΑΥΛΙΚΗ ΔΟΚΙΜΗ</t>
    </r>
  </si>
  <si>
    <t xml:space="preserve">ΑΝΑΚΕΦΑΛΑΙΩΣΗ </t>
  </si>
  <si>
    <t xml:space="preserve">    Ο Συντάκτης                                                                                     H Διευθύντρια</t>
  </si>
  <si>
    <t xml:space="preserve">   Υπεύθυνος του Τμήματος                                                            Οικονομικών Υπηρεσιών   </t>
  </si>
  <si>
    <t xml:space="preserve">                              Διαχείρισης Υλικών &amp; Αποθεμάτων   </t>
  </si>
  <si>
    <t xml:space="preserve">       Γιώργος Πεδιαδιτάκης                                                                    Ελένη  Σταυρακάκη  </t>
  </si>
  <si>
    <t xml:space="preserve">ΣΥΝΟΛΟ ΤΜΧ. 1    </t>
  </si>
  <si>
    <r>
      <t xml:space="preserve">Σε περίπτωση που κατά τη διάρκεια της συντήρησης των πυροσβεστήρων απαιτηθούν ανταλλακτικά απαραίτητα για τη σωστή τους λειτουργία, αυτά θα βαρύνουν τον ΔΗΜΟ ΗΡΑΚΛΕΙΟΥ, </t>
    </r>
    <r>
      <rPr>
        <b/>
        <u/>
        <sz val="9"/>
        <color theme="1"/>
        <rFont val="Calibri"/>
        <family val="2"/>
        <charset val="161"/>
        <scheme val="minor"/>
      </rPr>
      <t>αφού προηγηθεί σχετική ενημέρωση αναλυτική βεβαίωση από τον ανάδοχο</t>
    </r>
    <r>
      <rPr>
        <sz val="9"/>
        <color theme="1"/>
        <rFont val="Calibri"/>
        <family val="2"/>
        <charset val="161"/>
        <scheme val="minor"/>
      </rPr>
      <t xml:space="preserve"> και έως στο ποσό των </t>
    </r>
    <r>
      <rPr>
        <b/>
        <sz val="9"/>
        <color theme="1"/>
        <rFont val="Calibri"/>
        <family val="2"/>
        <charset val="161"/>
        <scheme val="minor"/>
      </rPr>
      <t>372,00 ευρώ συμπεριλαμβανομένου και τον Φ.Π.Α. 24%</t>
    </r>
  </si>
  <si>
    <t>ΕΝΔΕΙΚΤΙΚΟΣ ΠΡΟΥΠΟΛΟΓΙΣΜΟΣ</t>
  </si>
  <si>
    <t>Συντήρηση φορητού πυροσβεστήρα Ξηράς κόνεως               12 Kgr</t>
  </si>
  <si>
    <t>ΣΥΝΟΛΟ ΤΜΧ./kgr / Υδραυλική δοκιμή    46 /346/46</t>
  </si>
  <si>
    <t>Β. ΑΠΡΟΒΛΕΠΤΑ / ΑΝΤΑΛΛΑΚΤΙΚΑ</t>
  </si>
  <si>
    <r>
      <t xml:space="preserve">ΣΥΝΟΛΙΚΑ ΠΟΣΑ  </t>
    </r>
    <r>
      <rPr>
        <b/>
        <sz val="10"/>
        <color rgb="FFFF0000"/>
        <rFont val="Calibri"/>
        <family val="2"/>
        <charset val="161"/>
        <scheme val="minor"/>
      </rPr>
      <t xml:space="preserve"> Β. ΑΠΡΟΒΛΕΠΤΑ / ΑΝΤΑΛΛΑΚΤΙΚΑ</t>
    </r>
  </si>
  <si>
    <t>ΓΕΝΙΚΑ ΣΥΝΟΛΙΚΑ ΠΟΣΑ  Α / Β /</t>
  </si>
  <si>
    <r>
      <t xml:space="preserve">                                                                                            
         ΕΛΛΗΝΙΚΗ  ΔΗΜΟΚΡΑΤΙΑ                                   </t>
    </r>
    <r>
      <rPr>
        <b/>
        <sz val="8"/>
        <color indexed="8"/>
        <rFont val="Comic Sans MS"/>
        <family val="4"/>
        <charset val="161"/>
      </rPr>
      <t xml:space="preserve">ΕΡΓΟ: Ετήσια συντήρηση – αναγόμωση των πυροσβεστήρων του Δημοτικού </t>
    </r>
    <r>
      <rPr>
        <sz val="8"/>
        <color indexed="8"/>
        <rFont val="Comic Sans MS"/>
        <family val="4"/>
        <charset val="161"/>
      </rPr>
      <t xml:space="preserve">                                                                                                                        </t>
    </r>
    <r>
      <rPr>
        <b/>
        <sz val="8"/>
        <color indexed="8"/>
        <rFont val="Comic Sans MS"/>
        <family val="4"/>
        <charset val="161"/>
      </rPr>
      <t xml:space="preserve"> </t>
    </r>
    <r>
      <rPr>
        <sz val="8"/>
        <color indexed="8"/>
        <rFont val="Comic Sans MS"/>
        <family val="4"/>
        <charset val="161"/>
      </rPr>
      <t xml:space="preserve">
         ΔΗΜΟΣ  ΗΡΑΚΛΕΙΟΥ                                                 </t>
    </r>
    <r>
      <rPr>
        <b/>
        <sz val="8"/>
        <color indexed="8"/>
        <rFont val="Comic Sans MS"/>
        <family val="4"/>
        <charset val="161"/>
      </rPr>
      <t xml:space="preserve">Πρατηρίου Καυσίμων Κίνησης Οχημάτων και των Αποθηκών Διαχείρισης    </t>
    </r>
    <r>
      <rPr>
        <sz val="8"/>
        <color indexed="8"/>
        <rFont val="Comic Sans MS"/>
        <family val="4"/>
        <charset val="161"/>
      </rPr>
      <t xml:space="preserve">
         Δ/ΝΣΗ: ΟΙΚΟΝΟΜΙΚΩΝ ΥΠΗΡΕΣΙΩΝ                                     </t>
    </r>
    <r>
      <rPr>
        <b/>
        <sz val="8"/>
        <color indexed="8"/>
        <rFont val="Comic Sans MS"/>
        <family val="4"/>
        <charset val="161"/>
      </rPr>
      <t xml:space="preserve">Αναλωσίμων Υλικών του Δήμου Ηρακλείου Κρήτης </t>
    </r>
    <r>
      <rPr>
        <sz val="8"/>
        <color indexed="8"/>
        <rFont val="Comic Sans MS"/>
        <family val="4"/>
        <charset val="161"/>
      </rPr>
      <t xml:space="preserve">
        ΤΜΗΜΑ: Διαχείρισης Υλικών &amp; Αποθεμάτων                                                  
        Ταχ. Δ/νση: Αμαξοστάσιο Δήμου Ηρακλείου       
        Πληροφορίες: Γεώργιος Πεδιαδιτάκης
        Τηλ.: 2813409613/614                                                                                               
        E-mail : </t>
    </r>
    <r>
      <rPr>
        <b/>
        <sz val="8"/>
        <color indexed="30"/>
        <rFont val="Comic Sans MS"/>
        <family val="4"/>
        <charset val="161"/>
      </rPr>
      <t>diaxirisi@heraklion.gr</t>
    </r>
    <r>
      <rPr>
        <sz val="8"/>
        <color indexed="8"/>
        <rFont val="Comic Sans MS"/>
        <family val="4"/>
        <charset val="161"/>
      </rPr>
      <t xml:space="preserve">    
        Ηράκλειο       04/05/2023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</si>
</sst>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61"/>
      <scheme val="minor"/>
    </font>
    <font>
      <b/>
      <sz val="11"/>
      <color theme="1"/>
      <name val="Calibri"/>
      <family val="2"/>
      <charset val="161"/>
      <scheme val="minor"/>
    </font>
    <font>
      <sz val="10"/>
      <color theme="1"/>
      <name val="Calibri"/>
      <family val="2"/>
      <charset val="161"/>
      <scheme val="minor"/>
    </font>
    <font>
      <sz val="8"/>
      <color theme="1"/>
      <name val="Calibri"/>
      <family val="2"/>
      <charset val="161"/>
      <scheme val="minor"/>
    </font>
    <font>
      <b/>
      <sz val="8"/>
      <color theme="1"/>
      <name val="Calibri"/>
      <family val="2"/>
      <charset val="161"/>
      <scheme val="minor"/>
    </font>
    <font>
      <b/>
      <sz val="9"/>
      <color theme="1"/>
      <name val="Calibri"/>
      <family val="2"/>
      <charset val="161"/>
      <scheme val="minor"/>
    </font>
    <font>
      <b/>
      <sz val="10"/>
      <color theme="1"/>
      <name val="Calibri"/>
      <family val="2"/>
      <charset val="161"/>
      <scheme val="minor"/>
    </font>
    <font>
      <sz val="9"/>
      <color theme="1"/>
      <name val="Calibri"/>
      <family val="2"/>
      <charset val="161"/>
      <scheme val="minor"/>
    </font>
    <font>
      <b/>
      <sz val="10"/>
      <color rgb="FFFF0000"/>
      <name val="Calibri"/>
      <family val="2"/>
      <charset val="161"/>
      <scheme val="minor"/>
    </font>
    <font>
      <b/>
      <sz val="11"/>
      <color rgb="FFFF0000"/>
      <name val="Calibri"/>
      <family val="2"/>
      <charset val="161"/>
      <scheme val="minor"/>
    </font>
    <font>
      <sz val="9"/>
      <name val="Comic Sans MS"/>
      <family val="4"/>
      <charset val="161"/>
    </font>
    <font>
      <sz val="8"/>
      <color theme="1"/>
      <name val="Comic Sans MS"/>
      <family val="4"/>
      <charset val="161"/>
    </font>
    <font>
      <b/>
      <sz val="8"/>
      <color indexed="8"/>
      <name val="Comic Sans MS"/>
      <family val="4"/>
      <charset val="161"/>
    </font>
    <font>
      <sz val="8"/>
      <color indexed="8"/>
      <name val="Comic Sans MS"/>
      <family val="4"/>
      <charset val="161"/>
    </font>
    <font>
      <b/>
      <sz val="8"/>
      <color indexed="30"/>
      <name val="Comic Sans MS"/>
      <family val="4"/>
      <charset val="161"/>
    </font>
    <font>
      <b/>
      <sz val="8"/>
      <color theme="1"/>
      <name val="Comic Sans MS"/>
      <family val="4"/>
      <charset val="161"/>
    </font>
    <font>
      <b/>
      <u/>
      <sz val="9"/>
      <color theme="1"/>
      <name val="Calibri"/>
      <family val="2"/>
      <charset val="161"/>
      <scheme val="minor"/>
    </font>
    <font>
      <b/>
      <sz val="11"/>
      <color theme="1"/>
      <name val="Arial Black"/>
      <family val="2"/>
      <charset val="161"/>
    </font>
    <font>
      <b/>
      <sz val="14"/>
      <color theme="1"/>
      <name val="Calibri"/>
      <family val="2"/>
      <charset val="161"/>
      <scheme val="minor"/>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0" fillId="0" borderId="0" xfId="0" applyAlignment="1">
      <alignment wrapText="1"/>
    </xf>
    <xf numFmtId="0" fontId="2" fillId="0" borderId="1"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2" fontId="0" fillId="0" borderId="1" xfId="0" applyNumberFormat="1" applyBorder="1"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xf>
    <xf numFmtId="2" fontId="3" fillId="0" borderId="1" xfId="0" applyNumberFormat="1" applyFont="1" applyBorder="1" applyAlignment="1">
      <alignment horizontal="center" vertical="center"/>
    </xf>
    <xf numFmtId="0" fontId="8" fillId="0" borderId="0" xfId="0" applyFont="1" applyAlignment="1">
      <alignment horizontal="center" vertical="center" wrapText="1"/>
    </xf>
    <xf numFmtId="2" fontId="5" fillId="0" borderId="1" xfId="0" applyNumberFormat="1" applyFont="1" applyBorder="1" applyAlignment="1">
      <alignment horizontal="center" vertical="center"/>
    </xf>
    <xf numFmtId="0" fontId="11" fillId="0" borderId="0" xfId="0" applyFont="1"/>
    <xf numFmtId="0" fontId="3" fillId="0" borderId="1" xfId="0" applyFont="1" applyBorder="1" applyAlignment="1">
      <alignment horizontal="left" vertical="center"/>
    </xf>
    <xf numFmtId="2"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0" fillId="0" borderId="1" xfId="0" applyFont="1" applyBorder="1" applyAlignment="1">
      <alignment horizontal="right"/>
    </xf>
    <xf numFmtId="0" fontId="11"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11" fillId="5" borderId="1" xfId="0" applyFont="1" applyFill="1" applyBorder="1" applyAlignment="1">
      <alignment horizontal="left" vertical="center" wrapText="1"/>
    </xf>
    <xf numFmtId="0" fontId="0" fillId="5" borderId="1" xfId="0" applyFill="1" applyBorder="1" applyAlignment="1">
      <alignment horizontal="left" vertical="center"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1"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wrapText="1"/>
    </xf>
    <xf numFmtId="0" fontId="6" fillId="0" borderId="1" xfId="0" applyFont="1" applyBorder="1" applyAlignment="1">
      <alignment horizontal="left" vertical="center" wrapText="1"/>
    </xf>
    <xf numFmtId="0" fontId="2" fillId="0" borderId="1" xfId="0" applyFont="1" applyBorder="1" applyAlignment="1">
      <alignment horizontal="left"/>
    </xf>
    <xf numFmtId="0" fontId="1" fillId="0" borderId="0" xfId="0" applyFont="1" applyAlignment="1">
      <alignment horizontal="left" vertical="center" wrapText="1"/>
    </xf>
    <xf numFmtId="0" fontId="0" fillId="0" borderId="0" xfId="0" applyAlignment="1">
      <alignment horizontal="left" wrapText="1"/>
    </xf>
    <xf numFmtId="0" fontId="0" fillId="0" borderId="0" xfId="0"/>
    <xf numFmtId="0" fontId="1" fillId="0" borderId="2" xfId="0" applyFont="1" applyBorder="1" applyAlignment="1">
      <alignment horizontal="left" vertical="center" wrapText="1"/>
    </xf>
    <xf numFmtId="0" fontId="0" fillId="0" borderId="2" xfId="0" applyBorder="1" applyAlignment="1">
      <alignment horizontal="left" wrapText="1"/>
    </xf>
    <xf numFmtId="0" fontId="0" fillId="0" borderId="2" xfId="0" applyBorder="1"/>
    <xf numFmtId="0" fontId="17" fillId="4"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left"/>
    </xf>
    <xf numFmtId="0" fontId="0" fillId="0" borderId="0" xfId="0" applyAlignment="1">
      <alignment horizontal="center"/>
    </xf>
    <xf numFmtId="0" fontId="1" fillId="0" borderId="0" xfId="0" applyFont="1" applyAlignment="1">
      <alignment horizontal="center"/>
    </xf>
    <xf numFmtId="0" fontId="1" fillId="0" borderId="0" xfId="0" applyFont="1"/>
    <xf numFmtId="0" fontId="1" fillId="0" borderId="0" xfId="0" applyFont="1" applyAlignment="1">
      <alignment horizontal="left"/>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190500</xdr:colOff>
      <xdr:row>1</xdr:row>
      <xdr:rowOff>100965</xdr:rowOff>
    </xdr:from>
    <xdr:to>
      <xdr:col>1</xdr:col>
      <xdr:colOff>859155</xdr:colOff>
      <xdr:row>1</xdr:row>
      <xdr:rowOff>702945</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300990"/>
          <a:ext cx="668655" cy="6019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tabSelected="1" workbookViewId="0">
      <selection activeCell="J3" sqref="J3"/>
    </sheetView>
  </sheetViews>
  <sheetFormatPr defaultRowHeight="15" x14ac:dyDescent="0.25"/>
  <cols>
    <col min="1" max="1" width="5" bestFit="1" customWidth="1"/>
    <col min="2" max="2" width="44.7109375" customWidth="1"/>
    <col min="3" max="3" width="11.5703125" style="1" customWidth="1"/>
    <col min="4" max="6" width="7.42578125" bestFit="1" customWidth="1"/>
    <col min="7" max="7" width="6.42578125" bestFit="1" customWidth="1"/>
    <col min="8" max="8" width="7.42578125" bestFit="1" customWidth="1"/>
  </cols>
  <sheetData>
    <row r="1" spans="1:8" ht="15.75" x14ac:dyDescent="0.3">
      <c r="A1" s="20" t="s">
        <v>26</v>
      </c>
      <c r="B1" s="20"/>
      <c r="C1" s="20"/>
      <c r="D1" s="20"/>
      <c r="E1" s="20"/>
      <c r="F1" s="20"/>
      <c r="G1" s="20"/>
      <c r="H1" s="20"/>
    </row>
    <row r="2" spans="1:8" ht="219.6" customHeight="1" x14ac:dyDescent="0.25">
      <c r="A2" s="21" t="s">
        <v>45</v>
      </c>
      <c r="B2" s="22"/>
      <c r="C2" s="22"/>
      <c r="D2" s="22"/>
      <c r="E2" s="22"/>
      <c r="F2" s="22"/>
      <c r="G2" s="22"/>
      <c r="H2" s="22"/>
    </row>
    <row r="3" spans="1:8" s="12" customFormat="1" ht="51.6" customHeight="1" x14ac:dyDescent="0.25">
      <c r="A3" s="21" t="s">
        <v>28</v>
      </c>
      <c r="B3" s="23"/>
      <c r="C3" s="23"/>
      <c r="D3" s="23"/>
      <c r="E3" s="23"/>
      <c r="F3" s="23"/>
      <c r="G3" s="23"/>
      <c r="H3" s="23"/>
    </row>
    <row r="4" spans="1:8" s="12" customFormat="1" ht="42" customHeight="1" x14ac:dyDescent="0.25">
      <c r="A4" s="24" t="s">
        <v>27</v>
      </c>
      <c r="B4" s="25"/>
      <c r="C4" s="25"/>
      <c r="D4" s="25"/>
      <c r="E4" s="25"/>
      <c r="F4" s="25"/>
      <c r="G4" s="25"/>
      <c r="H4" s="25"/>
    </row>
    <row r="5" spans="1:8" ht="23.25" customHeight="1" x14ac:dyDescent="0.25">
      <c r="A5" s="18" t="s">
        <v>39</v>
      </c>
      <c r="B5" s="19"/>
      <c r="C5" s="19"/>
      <c r="D5" s="19"/>
      <c r="E5" s="19"/>
      <c r="F5" s="19"/>
      <c r="G5" s="19"/>
      <c r="H5" s="19"/>
    </row>
    <row r="6" spans="1:8" ht="19.5" customHeight="1" x14ac:dyDescent="0.25">
      <c r="A6" s="26" t="s">
        <v>8</v>
      </c>
      <c r="B6" s="26"/>
      <c r="C6" s="26"/>
      <c r="D6" s="26"/>
      <c r="E6" s="26"/>
      <c r="F6" s="27"/>
      <c r="G6" s="27"/>
      <c r="H6" s="27"/>
    </row>
    <row r="7" spans="1:8" ht="33.75" x14ac:dyDescent="0.25">
      <c r="A7" s="16" t="s">
        <v>0</v>
      </c>
      <c r="B7" s="17" t="s">
        <v>7</v>
      </c>
      <c r="C7" s="15" t="s">
        <v>2</v>
      </c>
      <c r="D7" s="8" t="s">
        <v>1</v>
      </c>
      <c r="E7" s="4" t="s">
        <v>22</v>
      </c>
      <c r="F7" s="15" t="s">
        <v>11</v>
      </c>
      <c r="G7" s="15" t="s">
        <v>4</v>
      </c>
      <c r="H7" s="16" t="s">
        <v>3</v>
      </c>
    </row>
    <row r="8" spans="1:8" ht="25.5" x14ac:dyDescent="0.25">
      <c r="A8" s="8">
        <v>1</v>
      </c>
      <c r="B8" s="2" t="s">
        <v>17</v>
      </c>
      <c r="C8" s="4" t="s">
        <v>5</v>
      </c>
      <c r="D8" s="16">
        <v>5</v>
      </c>
      <c r="E8" s="9">
        <v>3.9</v>
      </c>
      <c r="F8" s="9">
        <f>D8*E8</f>
        <v>19.5</v>
      </c>
      <c r="G8" s="9">
        <f>F8*24%</f>
        <v>4.68</v>
      </c>
      <c r="H8" s="9">
        <f>F8+G8</f>
        <v>24.18</v>
      </c>
    </row>
    <row r="9" spans="1:8" ht="25.5" x14ac:dyDescent="0.25">
      <c r="A9" s="8">
        <v>2</v>
      </c>
      <c r="B9" s="2" t="s">
        <v>18</v>
      </c>
      <c r="C9" s="4" t="s">
        <v>5</v>
      </c>
      <c r="D9" s="16">
        <v>32</v>
      </c>
      <c r="E9" s="9">
        <v>3.9</v>
      </c>
      <c r="F9" s="9">
        <f t="shared" ref="F9:F16" si="0">D9*E9</f>
        <v>124.8</v>
      </c>
      <c r="G9" s="9">
        <f t="shared" ref="G9:G17" si="1">F9*24%</f>
        <v>29.951999999999998</v>
      </c>
      <c r="H9" s="9">
        <f t="shared" ref="H9:H17" si="2">F9+G9</f>
        <v>154.75200000000001</v>
      </c>
    </row>
    <row r="10" spans="1:8" ht="25.5" x14ac:dyDescent="0.25">
      <c r="A10" s="8">
        <v>3</v>
      </c>
      <c r="B10" s="2" t="s">
        <v>19</v>
      </c>
      <c r="C10" s="4" t="s">
        <v>5</v>
      </c>
      <c r="D10" s="16">
        <v>1</v>
      </c>
      <c r="E10" s="9">
        <v>3.9</v>
      </c>
      <c r="F10" s="9">
        <f t="shared" si="0"/>
        <v>3.9</v>
      </c>
      <c r="G10" s="9">
        <f t="shared" si="1"/>
        <v>0.93599999999999994</v>
      </c>
      <c r="H10" s="9">
        <f t="shared" si="2"/>
        <v>4.8360000000000003</v>
      </c>
    </row>
    <row r="11" spans="1:8" ht="25.5" x14ac:dyDescent="0.25">
      <c r="A11" s="8">
        <v>4</v>
      </c>
      <c r="B11" s="2" t="s">
        <v>20</v>
      </c>
      <c r="C11" s="4" t="s">
        <v>5</v>
      </c>
      <c r="D11" s="16">
        <v>2</v>
      </c>
      <c r="E11" s="9">
        <v>3</v>
      </c>
      <c r="F11" s="9">
        <f t="shared" si="0"/>
        <v>6</v>
      </c>
      <c r="G11" s="9">
        <f t="shared" si="1"/>
        <v>1.44</v>
      </c>
      <c r="H11" s="9">
        <f t="shared" si="2"/>
        <v>7.4399999999999995</v>
      </c>
    </row>
    <row r="12" spans="1:8" ht="25.5" x14ac:dyDescent="0.25">
      <c r="A12" s="8">
        <v>5</v>
      </c>
      <c r="B12" s="2" t="s">
        <v>21</v>
      </c>
      <c r="C12" s="4" t="s">
        <v>5</v>
      </c>
      <c r="D12" s="16">
        <v>4</v>
      </c>
      <c r="E12" s="9">
        <v>8</v>
      </c>
      <c r="F12" s="9">
        <f t="shared" si="0"/>
        <v>32</v>
      </c>
      <c r="G12" s="9">
        <f t="shared" si="1"/>
        <v>7.68</v>
      </c>
      <c r="H12" s="9">
        <f t="shared" si="2"/>
        <v>39.68</v>
      </c>
    </row>
    <row r="13" spans="1:8" ht="25.5" x14ac:dyDescent="0.25">
      <c r="A13" s="8">
        <v>6</v>
      </c>
      <c r="B13" s="2" t="s">
        <v>40</v>
      </c>
      <c r="C13" s="4" t="s">
        <v>5</v>
      </c>
      <c r="D13" s="16">
        <v>2</v>
      </c>
      <c r="E13" s="9">
        <v>4</v>
      </c>
      <c r="F13" s="9">
        <f t="shared" si="0"/>
        <v>8</v>
      </c>
      <c r="G13" s="9">
        <f t="shared" si="1"/>
        <v>1.92</v>
      </c>
      <c r="H13" s="9">
        <f t="shared" si="2"/>
        <v>9.92</v>
      </c>
    </row>
    <row r="14" spans="1:8" ht="30" x14ac:dyDescent="0.25">
      <c r="A14" s="8">
        <v>7</v>
      </c>
      <c r="B14" s="7" t="s">
        <v>25</v>
      </c>
      <c r="C14" s="4" t="s">
        <v>5</v>
      </c>
      <c r="D14" s="16">
        <v>46</v>
      </c>
      <c r="E14" s="9">
        <v>3.7</v>
      </c>
      <c r="F14" s="9">
        <f t="shared" si="0"/>
        <v>170.20000000000002</v>
      </c>
      <c r="G14" s="9">
        <f t="shared" si="1"/>
        <v>40.848000000000006</v>
      </c>
      <c r="H14" s="9">
        <f t="shared" si="2"/>
        <v>211.04800000000003</v>
      </c>
    </row>
    <row r="15" spans="1:8" ht="30" x14ac:dyDescent="0.25">
      <c r="A15" s="8">
        <v>8</v>
      </c>
      <c r="B15" s="7" t="s">
        <v>24</v>
      </c>
      <c r="C15" s="4" t="s">
        <v>6</v>
      </c>
      <c r="D15" s="16">
        <v>269</v>
      </c>
      <c r="E15" s="9">
        <v>1.9</v>
      </c>
      <c r="F15" s="9">
        <f t="shared" si="0"/>
        <v>511.09999999999997</v>
      </c>
      <c r="G15" s="9">
        <f t="shared" si="1"/>
        <v>122.66399999999999</v>
      </c>
      <c r="H15" s="9">
        <f t="shared" si="2"/>
        <v>633.7639999999999</v>
      </c>
    </row>
    <row r="16" spans="1:8" ht="30" x14ac:dyDescent="0.25">
      <c r="A16" s="8">
        <v>9</v>
      </c>
      <c r="B16" s="7" t="s">
        <v>23</v>
      </c>
      <c r="C16" s="4" t="s">
        <v>6</v>
      </c>
      <c r="D16" s="16">
        <v>30</v>
      </c>
      <c r="E16" s="9">
        <v>2</v>
      </c>
      <c r="F16" s="9">
        <f t="shared" si="0"/>
        <v>60</v>
      </c>
      <c r="G16" s="9">
        <f t="shared" si="1"/>
        <v>14.399999999999999</v>
      </c>
      <c r="H16" s="9">
        <f t="shared" si="2"/>
        <v>74.400000000000006</v>
      </c>
    </row>
    <row r="17" spans="1:8" x14ac:dyDescent="0.25">
      <c r="A17" s="28" t="s">
        <v>41</v>
      </c>
      <c r="B17" s="28"/>
      <c r="C17" s="28"/>
      <c r="D17" s="28"/>
      <c r="E17" s="3"/>
      <c r="F17" s="11">
        <f>SUM(F8:F16)</f>
        <v>935.5</v>
      </c>
      <c r="G17" s="11">
        <f t="shared" si="1"/>
        <v>224.51999999999998</v>
      </c>
      <c r="H17" s="11">
        <f t="shared" si="2"/>
        <v>1160.02</v>
      </c>
    </row>
    <row r="18" spans="1:8" ht="8.4499999999999993" customHeight="1" x14ac:dyDescent="0.25">
      <c r="A18" s="6"/>
      <c r="B18" s="6"/>
      <c r="C18" s="6"/>
      <c r="D18" s="6"/>
    </row>
    <row r="19" spans="1:8" ht="28.9" customHeight="1" x14ac:dyDescent="0.25">
      <c r="A19" s="10" t="s">
        <v>12</v>
      </c>
      <c r="B19" s="33" t="s">
        <v>13</v>
      </c>
      <c r="C19" s="34"/>
      <c r="D19" s="34"/>
      <c r="E19" s="34"/>
      <c r="F19" s="35"/>
      <c r="G19" s="35"/>
      <c r="H19" s="35"/>
    </row>
    <row r="20" spans="1:8" ht="25.9" customHeight="1" x14ac:dyDescent="0.25">
      <c r="A20" s="10" t="s">
        <v>14</v>
      </c>
      <c r="B20" s="33" t="s">
        <v>15</v>
      </c>
      <c r="C20" s="34"/>
      <c r="D20" s="34"/>
      <c r="E20" s="34"/>
      <c r="F20" s="35"/>
      <c r="G20" s="35"/>
      <c r="H20" s="35"/>
    </row>
    <row r="21" spans="1:8" ht="32.450000000000003" customHeight="1" x14ac:dyDescent="0.25">
      <c r="A21" s="10" t="s">
        <v>16</v>
      </c>
      <c r="B21" s="36" t="s">
        <v>15</v>
      </c>
      <c r="C21" s="37"/>
      <c r="D21" s="37"/>
      <c r="E21" s="37"/>
      <c r="F21" s="38"/>
      <c r="G21" s="38"/>
      <c r="H21" s="38"/>
    </row>
    <row r="22" spans="1:8" ht="23.45" customHeight="1" x14ac:dyDescent="0.25">
      <c r="A22" s="26" t="s">
        <v>42</v>
      </c>
      <c r="B22" s="26"/>
      <c r="C22" s="26"/>
      <c r="D22" s="26"/>
      <c r="E22" s="26"/>
      <c r="F22" s="27"/>
      <c r="G22" s="27"/>
      <c r="H22" s="27"/>
    </row>
    <row r="23" spans="1:8" ht="44.25" customHeight="1" x14ac:dyDescent="0.25">
      <c r="A23" s="29" t="s">
        <v>38</v>
      </c>
      <c r="B23" s="29"/>
      <c r="C23" s="29"/>
      <c r="D23" s="29"/>
      <c r="E23" s="29"/>
      <c r="F23" s="30"/>
      <c r="G23" s="30"/>
      <c r="H23" s="30"/>
    </row>
    <row r="24" spans="1:8" ht="41.45" customHeight="1" x14ac:dyDescent="0.25">
      <c r="A24" s="16" t="s">
        <v>0</v>
      </c>
      <c r="B24" s="17" t="s">
        <v>9</v>
      </c>
      <c r="C24" s="15" t="s">
        <v>10</v>
      </c>
      <c r="D24" s="16" t="s">
        <v>1</v>
      </c>
      <c r="E24" s="15" t="s">
        <v>22</v>
      </c>
      <c r="F24" s="15" t="s">
        <v>11</v>
      </c>
      <c r="G24" s="15" t="s">
        <v>4</v>
      </c>
      <c r="H24" s="16" t="s">
        <v>3</v>
      </c>
    </row>
    <row r="25" spans="1:8" ht="44.25" customHeight="1" x14ac:dyDescent="0.25">
      <c r="A25" s="8">
        <v>1</v>
      </c>
      <c r="B25" s="13" t="s">
        <v>29</v>
      </c>
      <c r="C25" s="4" t="s">
        <v>30</v>
      </c>
      <c r="D25" s="8">
        <v>1</v>
      </c>
      <c r="E25" s="9">
        <v>250</v>
      </c>
      <c r="F25" s="9">
        <f>D25*E25</f>
        <v>250</v>
      </c>
      <c r="G25" s="9">
        <f>F25*24%</f>
        <v>60</v>
      </c>
      <c r="H25" s="9">
        <f>F25+G25</f>
        <v>310</v>
      </c>
    </row>
    <row r="26" spans="1:8" x14ac:dyDescent="0.25">
      <c r="A26" s="28" t="s">
        <v>37</v>
      </c>
      <c r="B26" s="28"/>
      <c r="C26" s="28"/>
      <c r="D26" s="28"/>
      <c r="E26" s="5"/>
      <c r="F26" s="11">
        <f>SUM(F22:F25)</f>
        <v>250</v>
      </c>
      <c r="G26" s="11">
        <f>SUM(G22:G25)</f>
        <v>60</v>
      </c>
      <c r="H26" s="11">
        <f>SUM(H22:H25)</f>
        <v>310</v>
      </c>
    </row>
    <row r="28" spans="1:8" ht="18.75" x14ac:dyDescent="0.25">
      <c r="A28" s="39" t="s">
        <v>32</v>
      </c>
      <c r="B28" s="39"/>
      <c r="C28" s="39"/>
      <c r="D28" s="39"/>
      <c r="E28" s="39"/>
      <c r="F28" s="39"/>
      <c r="G28" s="39"/>
      <c r="H28" s="39"/>
    </row>
    <row r="29" spans="1:8" x14ac:dyDescent="0.25">
      <c r="A29" s="40" t="s">
        <v>31</v>
      </c>
      <c r="B29" s="40"/>
      <c r="C29" s="40"/>
      <c r="D29" s="41"/>
      <c r="E29" s="41"/>
      <c r="F29" s="14">
        <f>F17</f>
        <v>935.5</v>
      </c>
      <c r="G29" s="9">
        <f>F29*24%</f>
        <v>224.51999999999998</v>
      </c>
      <c r="H29" s="9">
        <f>F29+G29</f>
        <v>1160.02</v>
      </c>
    </row>
    <row r="30" spans="1:8" x14ac:dyDescent="0.25">
      <c r="A30" s="31" t="s">
        <v>43</v>
      </c>
      <c r="B30" s="31"/>
      <c r="C30" s="31"/>
      <c r="D30" s="32"/>
      <c r="E30" s="32"/>
      <c r="F30" s="14">
        <f>F26</f>
        <v>250</v>
      </c>
      <c r="G30" s="9">
        <f t="shared" ref="G30" si="3">F30*24%</f>
        <v>60</v>
      </c>
      <c r="H30" s="9">
        <f t="shared" ref="H30" si="4">F30+G30</f>
        <v>310</v>
      </c>
    </row>
    <row r="31" spans="1:8" x14ac:dyDescent="0.25">
      <c r="A31" s="28" t="s">
        <v>44</v>
      </c>
      <c r="B31" s="28"/>
      <c r="C31" s="28"/>
      <c r="D31" s="28"/>
      <c r="E31" s="28"/>
      <c r="F31" s="11">
        <f>SUM(F29:F30)</f>
        <v>1185.5</v>
      </c>
      <c r="G31" s="11">
        <f>SUM(G29:G30)</f>
        <v>284.52</v>
      </c>
      <c r="H31" s="11">
        <f>SUM(H29:H30)</f>
        <v>1470.02</v>
      </c>
    </row>
    <row r="35" spans="1:8" x14ac:dyDescent="0.25">
      <c r="A35" s="43" t="s">
        <v>33</v>
      </c>
      <c r="B35" s="44"/>
      <c r="C35" s="44"/>
      <c r="D35" s="44"/>
      <c r="E35" s="44"/>
      <c r="F35" s="44"/>
      <c r="G35" s="44"/>
      <c r="H35" s="44"/>
    </row>
    <row r="36" spans="1:8" x14ac:dyDescent="0.25">
      <c r="A36" s="43" t="s">
        <v>34</v>
      </c>
      <c r="B36" s="44"/>
      <c r="C36" s="44"/>
      <c r="D36" s="44"/>
      <c r="E36" s="44"/>
      <c r="F36" s="44"/>
      <c r="G36" s="44"/>
      <c r="H36" s="44"/>
    </row>
    <row r="37" spans="1:8" x14ac:dyDescent="0.25">
      <c r="A37" s="45" t="s">
        <v>35</v>
      </c>
      <c r="B37" s="45"/>
      <c r="C37" s="45"/>
      <c r="D37" s="45"/>
      <c r="E37" s="45"/>
      <c r="F37" s="45"/>
      <c r="G37" s="45"/>
      <c r="H37" s="45"/>
    </row>
    <row r="38" spans="1:8" x14ac:dyDescent="0.25">
      <c r="A38" s="42"/>
      <c r="B38" s="35"/>
      <c r="C38" s="35"/>
      <c r="D38" s="35"/>
      <c r="E38" s="35"/>
      <c r="F38" s="35"/>
      <c r="G38" s="35"/>
      <c r="H38" s="35"/>
    </row>
    <row r="39" spans="1:8" x14ac:dyDescent="0.25">
      <c r="A39" s="42"/>
      <c r="B39" s="35"/>
      <c r="C39" s="35"/>
      <c r="D39" s="35"/>
      <c r="E39" s="35"/>
      <c r="F39" s="35"/>
      <c r="G39" s="35"/>
      <c r="H39" s="35"/>
    </row>
    <row r="40" spans="1:8" x14ac:dyDescent="0.25">
      <c r="A40" s="43" t="s">
        <v>36</v>
      </c>
      <c r="B40" s="44"/>
      <c r="C40" s="44"/>
      <c r="D40" s="44"/>
      <c r="E40" s="44"/>
      <c r="F40" s="44"/>
      <c r="G40" s="44"/>
      <c r="H40" s="44"/>
    </row>
  </sheetData>
  <mergeCells count="23">
    <mergeCell ref="A39:H39"/>
    <mergeCell ref="A40:H40"/>
    <mergeCell ref="A22:H22"/>
    <mergeCell ref="A31:E31"/>
    <mergeCell ref="A35:H35"/>
    <mergeCell ref="A38:H38"/>
    <mergeCell ref="A36:H36"/>
    <mergeCell ref="A37:H37"/>
    <mergeCell ref="A6:H6"/>
    <mergeCell ref="A17:D17"/>
    <mergeCell ref="A23:H23"/>
    <mergeCell ref="A26:D26"/>
    <mergeCell ref="A30:E30"/>
    <mergeCell ref="B19:H19"/>
    <mergeCell ref="B20:H20"/>
    <mergeCell ref="B21:H21"/>
    <mergeCell ref="A28:H28"/>
    <mergeCell ref="A29:E29"/>
    <mergeCell ref="A5:H5"/>
    <mergeCell ref="A1:H1"/>
    <mergeCell ref="A2:H2"/>
    <mergeCell ref="A3:H3"/>
    <mergeCell ref="A4:H4"/>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ΕΝΔΕΙΚΤΙΚΟΣ ΠΡΟΥΠΟΛΟΓΙΣΜΟΣ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pediaditakis</dc:creator>
  <cp:lastModifiedBy>user</cp:lastModifiedBy>
  <cp:lastPrinted>2023-05-04T04:07:23Z</cp:lastPrinted>
  <dcterms:created xsi:type="dcterms:W3CDTF">2019-03-25T07:47:08Z</dcterms:created>
  <dcterms:modified xsi:type="dcterms:W3CDTF">2023-05-04T04:07:27Z</dcterms:modified>
</cp:coreProperties>
</file>