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<sst xmlns="http://schemas.openxmlformats.org/spreadsheetml/2006/main" count="291" uniqueCount="148">
  <si>
    <t>Α/Α</t>
  </si>
  <si>
    <t>CPVs</t>
  </si>
  <si>
    <t>34900000-6</t>
  </si>
  <si>
    <t>39221240-1</t>
  </si>
  <si>
    <t>44540000-7</t>
  </si>
  <si>
    <t>ΠΕΡΙΓΡΑΦΗ ΤΙΤΛΟΣ</t>
  </si>
  <si>
    <t>ΜΟΝΑΔΑ</t>
  </si>
  <si>
    <t>ΠΟΣΟΤ.</t>
  </si>
  <si>
    <t>ΤΙΜΗ ΜΟΝΑΔΑΣ (ευρώ)</t>
  </si>
  <si>
    <t>ΣΥΝΟΛΟ ΧΩΡΙΣ ΦΠΑ (ευρώ)</t>
  </si>
  <si>
    <t xml:space="preserve"> ΦΠΑ 24%</t>
  </si>
  <si>
    <t>ΣΥΝΟΛΟ με ΦΠΑ (24%)</t>
  </si>
  <si>
    <t>ΤΕΜ</t>
  </si>
  <si>
    <t>Πλαστικό κρεββάτι σκύλου μεσαίου μεγέθους</t>
  </si>
  <si>
    <t>42417300-5</t>
  </si>
  <si>
    <t>39330000-4</t>
  </si>
  <si>
    <t>Απιονισμένο νερό</t>
  </si>
  <si>
    <t>TEM των 4lt</t>
  </si>
  <si>
    <t>33631600-8</t>
  </si>
  <si>
    <t>33141310-6</t>
  </si>
  <si>
    <t xml:space="preserve">Συσκευές ηλεκτρονικής ταυτότητας αδέσποτων ζώων </t>
  </si>
  <si>
    <t>39518200-8</t>
  </si>
  <si>
    <t>33162200-5</t>
  </si>
  <si>
    <t xml:space="preserve"> ΦΠΑ 6%</t>
  </si>
  <si>
    <t>ΣΥΝΟΛΟ με ΦΠΑ (6%)</t>
  </si>
  <si>
    <t>33140000-3</t>
  </si>
  <si>
    <t>37322400-5</t>
  </si>
  <si>
    <t>Φίμωτρο πλαστικό Νο4</t>
  </si>
  <si>
    <t>Φίμωτρο πλαστικό Νο5</t>
  </si>
  <si>
    <t>Φίμωτρο πλαστικό Νο6</t>
  </si>
  <si>
    <t>33141730-6</t>
  </si>
  <si>
    <t>Κολλάρα αντιλείξεως 15cm</t>
  </si>
  <si>
    <t>Κολλάρα αντιλείξεως 20cm</t>
  </si>
  <si>
    <t>Κολλάρα αντιλείξεως 25cm</t>
  </si>
  <si>
    <t>Κολλάρα αντιλείξεως 30cm</t>
  </si>
  <si>
    <t>Κολλάρα αντιλείξεως 35cm</t>
  </si>
  <si>
    <t>19513200-7</t>
  </si>
  <si>
    <t>Ταινία υφασμάτινη leukoplast 5 cm πλάτος</t>
  </si>
  <si>
    <t>ΤΕΜ 1 LT</t>
  </si>
  <si>
    <t>37413230-7</t>
  </si>
  <si>
    <t>Ψαλίδι MAYO κυρτό 17cm Α/Α</t>
  </si>
  <si>
    <t>Ψαλίδι χειρουργικό ευθύ 16,5 cm O/A</t>
  </si>
  <si>
    <t>33141600-6</t>
  </si>
  <si>
    <t>Ζώνη αιμοληψίας με clip</t>
  </si>
  <si>
    <t>33162000-3</t>
  </si>
  <si>
    <t>Ανοξείδωτη λαβίδα κροκοδείλου ωτοσκοπίου</t>
  </si>
  <si>
    <t>Λαβίδες οθόνης</t>
  </si>
  <si>
    <t>24322500-2</t>
  </si>
  <si>
    <t>Απολυμαντικό δέρματος (οινόπνευμα) 95% losion</t>
  </si>
  <si>
    <t xml:space="preserve">Μάσκες ιατρικές χειρουργείου </t>
  </si>
  <si>
    <t>33141420-0</t>
  </si>
  <si>
    <t>33141760-5</t>
  </si>
  <si>
    <t>Νάρθηκας πλαστικός small</t>
  </si>
  <si>
    <t>Νάρθηκας πλαστικός medium</t>
  </si>
  <si>
    <t>Νάρθηκας πλαστικός large</t>
  </si>
  <si>
    <t>33141110-4</t>
  </si>
  <si>
    <t>Ελαστικός επίδεσμος αυτοσυγκράτησης 7,5cm x 4,5cm</t>
  </si>
  <si>
    <t>Μεταλλικό μπολ (λεκάνη) για νερό σκύλου τουλάχιστον 4 lt</t>
  </si>
  <si>
    <t>Πλαστικό κρεββάτι σκύλου μεγάλου μεγέθους</t>
  </si>
  <si>
    <t>33110000-4</t>
  </si>
  <si>
    <t>Πλαστικό κλουβί μεταφοράς ζώων με μεταλλική πόρτα (μεσαίο μέγεθος)</t>
  </si>
  <si>
    <t>Πλαστικό κλουβί μεταφοράς ζώων με μεταλλική πόρτα (μεγάλο μέγεθος)</t>
  </si>
  <si>
    <t>44613400-4</t>
  </si>
  <si>
    <t>Οδηγός – λουρί για σκύλους μεγάλου μεγέθους (extra large) 1,5 mX25 mm</t>
  </si>
  <si>
    <t>Επίδεσμος ορθοπεδικός έσω γύψου 10cm x 2,7cm</t>
  </si>
  <si>
    <t>Απόχη σύλληψης γάτας</t>
  </si>
  <si>
    <t xml:space="preserve">Κλουβί σκύλου συρμάτινο  μεγάλου μεγέθους
</t>
  </si>
  <si>
    <t xml:space="preserve">Κλουβί σκύλου συρμάτινο  μεσαίου μεγέθους
</t>
  </si>
  <si>
    <t xml:space="preserve">Κλουβί Μεταφοράς Γάτας  </t>
  </si>
  <si>
    <t xml:space="preserve">Παγίδα γάτας με σταθερό δάπεδο 
</t>
  </si>
  <si>
    <t xml:space="preserve">Ανοξείδωτη αναδιπλούμενη παγίδα κατά την μεταφορά και αποθήκευση για παγίδευση σκύλων
</t>
  </si>
  <si>
    <t>Mεγάλο πλαστικό δοχείο αποθήκευσης ξηράς τροφής τουλάχιστον 45lt με κλείσιμο ασφαλείας</t>
  </si>
  <si>
    <t>Οδηγός – λουρί για σκύλους μεσαίου μεγέθους medium 1,5mX20 mm</t>
  </si>
  <si>
    <t>ΤΕΜ των 410 ml</t>
  </si>
  <si>
    <t xml:space="preserve">Φορητή συσκευή ανάγνωσης microchip σκυλιού επαναφορτιζόμενη με μπαταρία νικελίου καδμίου  (Ni-Cd) συμβατή σύμφωνα με το πρότυπο ISO 11784 και τεχνολογίας HDX ή FDX_B </t>
  </si>
  <si>
    <t>Περιλαίμιο σκύλων μικρού μεγέθους με ασφάλεια, 1,5 cm,  30-45 cm</t>
  </si>
  <si>
    <t>Απολυμαντικό υγρό ευρέως φάσματος για τους χώρους κυνοκομείου σε συσκευασία του 1 lt</t>
  </si>
  <si>
    <t>Πλαστικό κλουβί μεταφοράς ζώων με μεταλλική πόρτα (μικρό μέγεθος)</t>
  </si>
  <si>
    <t>Πλαστικό κλουβί μεταφοράς ζώων με μεταλλική πόρτα (πολύ μικρό μέγεθος)</t>
  </si>
  <si>
    <t>Φίμωτρο πλαστικό Νο7</t>
  </si>
  <si>
    <t>Φίμωτρο πλαστικό Νο8</t>
  </si>
  <si>
    <t xml:space="preserve">Μεταλλικό μπολ (λεκάνη) για νερό σκύλου 2,5 -2,8lt </t>
  </si>
  <si>
    <t>Βάση με δύο μεταλλικά μπολ, 1.8 -2,5lt</t>
  </si>
  <si>
    <t>33691000-0</t>
  </si>
  <si>
    <t>39241200-5</t>
  </si>
  <si>
    <t>Ονυχοκόπτης επαγγελματικός για σκύλους 11cm</t>
  </si>
  <si>
    <t>Ονυχοκόπτης επαγγελματικός για σκύλους 13cm</t>
  </si>
  <si>
    <t>Ονυχοκόπτης επαγγελματικός για σκύλους 16cm</t>
  </si>
  <si>
    <t>39224200-0</t>
  </si>
  <si>
    <t>34000000-7</t>
  </si>
  <si>
    <t>Περιλαίμιο σκύλων  μεγάλου μεγέθους με τρύπες 2,5 cm, 50-60 cm</t>
  </si>
  <si>
    <t>Περιλαίμιο σκύλων μεγάλου μεγέθους με ασφάλεια 2,5 cm, 45-60 cm</t>
  </si>
  <si>
    <t>Αυτοκόλλητη γάζα στερέωσης                                             σε ρολο 10cm X10m</t>
  </si>
  <si>
    <t>Περιλαίμιο σκύλων μικρού μεγέθους με τρύπες,            2,0 cm 30-40 cm</t>
  </si>
  <si>
    <t>33141119-7</t>
  </si>
  <si>
    <t>Βούρτσα μεγάλη πλαστική με σύρμα,                κατάλληλη για σκύλους</t>
  </si>
  <si>
    <t>Βούρτσα μεσαία πλαστική με σύρμα,                κατάλληλη για σκύλους</t>
  </si>
  <si>
    <t>Βούρτσα μικρή πλαστική με σύρμα,                    κατάλληλη για σκύλους</t>
  </si>
  <si>
    <t>Βελονοκάτοχος (Λαβίδα - ψαλίδι)                    μήκους 14-17cm</t>
  </si>
  <si>
    <t>ΤΙΜΟΛΟΓΙΟ ΠΡΟΣΦΟΡΑΣ</t>
  </si>
  <si>
    <t xml:space="preserve">Του/της ……………………………………………..…...   με έδρα  στ………………………...........................,
οδός………………………………… αριθ………., Τ.Κ. ………..., Τηλ…………………...., φαξ………………
</t>
  </si>
  <si>
    <t>Πλαστικό κρεββάτι σκύλου μικρού μεγέθους</t>
  </si>
  <si>
    <t>Υποσέντονα για το κρεββάτι χειρουργείου              (90Χ90 cm )</t>
  </si>
  <si>
    <t>Λαβίδα χειρουργική μήκους 13-14cm</t>
  </si>
  <si>
    <t>Αποστειρωμένα γάντια Νο 7,0 (με πούδρα)</t>
  </si>
  <si>
    <t>Αποστειρωμένα γάντια Νο 7,5 (με πούδρα)</t>
  </si>
  <si>
    <t>Εργαλείο σύλληψης σκύλου με βρόγχο 150cm</t>
  </si>
  <si>
    <t xml:space="preserve">Ηλεκτροεντομοκτόνο 220V, 2 x 15 Watt κατάλληλο για δημοτικά κτηνιατρεία.
</t>
  </si>
  <si>
    <t xml:space="preserve">Πλατφόρμα μεταφοράς τροφών έως 150kg 
</t>
  </si>
  <si>
    <t>Τροχήλατο φορείο ζώων</t>
  </si>
  <si>
    <r>
      <t xml:space="preserve">Επιταπέζια φυγόκεντρο χωρητικότητας 6 σωληναρίων. </t>
    </r>
    <r>
      <rPr>
        <sz val="10"/>
        <color indexed="8"/>
        <rFont val="Times New Roman"/>
        <family val="1"/>
      </rPr>
      <t xml:space="preserve"> </t>
    </r>
  </si>
  <si>
    <t>42923110-6</t>
  </si>
  <si>
    <t xml:space="preserve">Κτηνιατρική ηλεκτρονική ζυγαριά δαπέδου 
</t>
  </si>
  <si>
    <t xml:space="preserve">Φορητό κτηνιατρικό ωτοσκόπιο </t>
  </si>
  <si>
    <t>33721200-2</t>
  </si>
  <si>
    <t xml:space="preserve">Κουρευτική μηχανή για μεγαλόσωμα σκυλιά με ανταλλακτικό κεφαλής </t>
  </si>
  <si>
    <t>Ανταλλακτικό κεφαλής ξυρίσματος No 50</t>
  </si>
  <si>
    <t>Ανταλλακτικό κεφαλής ξυρίσματος No 10</t>
  </si>
  <si>
    <t xml:space="preserve">Πεταλούδες 21 G (Χ3/4) </t>
  </si>
  <si>
    <t>Σύριγγες  5 ml με βελόνα 21G</t>
  </si>
  <si>
    <t>Τεμ.</t>
  </si>
  <si>
    <t>Σύριγγες   2,5 ml με βελόνα 23G</t>
  </si>
  <si>
    <t>Σύριγγα ινσουλίνης με βελόνα σύριγγα 0,5 ml για σκύλους</t>
  </si>
  <si>
    <t>Βελόνες μιας χρήσης 23G</t>
  </si>
  <si>
    <t>Συσκευασία των 100 τεμ.</t>
  </si>
  <si>
    <t>33169000-2</t>
  </si>
  <si>
    <t>Χειρουργικές οθόνες  πολυαιθυλενιου 90Χ120 cm</t>
  </si>
  <si>
    <t>33141410-7</t>
  </si>
  <si>
    <t>Νυστέρια  Νο 20 χωρίς  λαβή</t>
  </si>
  <si>
    <t>33696200-7</t>
  </si>
  <si>
    <t>Auto Tips συμβατά με το μοντέλο βιοχημικού αναλυτή Fuji Dri-chem NX 600V που διαθέτει το Κυνοκομεό</t>
  </si>
  <si>
    <t>Συσκευασία των 576 τεμ.</t>
  </si>
  <si>
    <t>Plane Tubes 0,5ml συμβατά με το μοντέλο βιοχημικού αναλυτή Fuji Dri-chem NX 600V που διαθέτει το Κυνοκομεό</t>
  </si>
  <si>
    <t>Συσκευασία των 500 τεμ.</t>
  </si>
  <si>
    <t xml:space="preserve"> SLIDE KIDNEY PANEL ((ALB, TP, CRE, IP, BUN, Ca) συμβατά με το μοντέλο βιοχημικού αναλυτή Fuji Dri-chem NX 600V που διαθέτει το Κυνοκομεό</t>
  </si>
  <si>
    <t>Συσκευασία 24 24 (4pX6sl)</t>
  </si>
  <si>
    <t xml:space="preserve"> SLIDE LIVER PANEL  (ALB, GLU, TBIL, GGT, ALP, GPT/ALT) συμβατά με το μοντέλο βιοχημικού αναλυτή Fuji Dri-chem NX 600V που διαθέτει το Κυνοκομεό</t>
  </si>
  <si>
    <t xml:space="preserve"> ΦΠΑ 13%</t>
  </si>
  <si>
    <t>ΣΥΝΟΛΟ με ΦΠΑ (13%)</t>
  </si>
  <si>
    <t xml:space="preserve">Γάζες απλές μη αποστειρωμένες 10Χ10cm </t>
  </si>
  <si>
    <t>33141126-9</t>
  </si>
  <si>
    <r>
      <t xml:space="preserve">Ράμματα απορροφήσιμα 0 με κόπτουσα βελόνα 3/8 </t>
    </r>
    <r>
      <rPr>
        <sz val="10"/>
        <color indexed="8"/>
        <rFont val="Times New Roman"/>
        <family val="1"/>
      </rPr>
      <t>75</t>
    </r>
    <r>
      <rPr>
        <sz val="10"/>
        <rFont val="Times New Roman"/>
        <family val="1"/>
      </rPr>
      <t xml:space="preserve"> εκ.</t>
    </r>
  </si>
  <si>
    <t>Ράμματα απορροφήσιμα 2-0 με κόπτουσα βελόνα 3/8 75 εκ.</t>
  </si>
  <si>
    <t xml:space="preserve">......……………………….……/……../..2024
(Τόπος και ημερομηνία)
    Ο προσφέρων
</t>
  </si>
  <si>
    <t>ΜΕΡΙΚΟ ΣΥΝΟΛΟ ΟΜΑΔΑΣ Α</t>
  </si>
  <si>
    <t>ΜΕΡΙΚΟ ΣΥΝΟΛΟ ΟΜΑΔΑΣ Β</t>
  </si>
  <si>
    <t>ΜΕΡΙΚΟ ΣΥΝΟΛΟ ΟΜΑΔΑΣ Γ</t>
  </si>
  <si>
    <t>ΓΕΝΙΚΟ ΣΥΝΟΛΟ (ΟΜΑΔΑΣ Α+Β+Γ)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</si>
</sst>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&quot;Ναι&quot;;&quot;Ναι&quot;;&quot;Όχι&quot;"/>
    <numFmt numFmtId="171" formatCode="&quot;Ενεργό&quot;;&quot;Ενεργό&quot;;&quot;Ανενεργό&quot;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2" fontId="0" fillId="34" borderId="11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4" fontId="1" fillId="34" borderId="17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 wrapText="1"/>
    </xf>
    <xf numFmtId="4" fontId="48" fillId="0" borderId="18" xfId="0" applyNumberFormat="1" applyFont="1" applyBorder="1" applyAlignment="1">
      <alignment horizontal="center" vertical="center" wrapText="1"/>
    </xf>
    <xf numFmtId="4" fontId="48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/>
    </xf>
    <xf numFmtId="49" fontId="49" fillId="0" borderId="18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 wrapText="1"/>
    </xf>
    <xf numFmtId="4" fontId="1" fillId="35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/>
    </xf>
    <xf numFmtId="49" fontId="1" fillId="36" borderId="18" xfId="0" applyNumberFormat="1" applyFont="1" applyFill="1" applyBorder="1" applyAlignment="1">
      <alignment horizontal="center" vertical="center" wrapText="1"/>
    </xf>
    <xf numFmtId="4" fontId="1" fillId="36" borderId="18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wrapText="1"/>
    </xf>
    <xf numFmtId="0" fontId="0" fillId="38" borderId="2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4" fontId="2" fillId="36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90" zoomScaleNormal="90" zoomScalePageLayoutView="0" workbookViewId="0" topLeftCell="A1">
      <selection activeCell="N3" sqref="N3"/>
    </sheetView>
  </sheetViews>
  <sheetFormatPr defaultColWidth="9.140625" defaultRowHeight="12.75"/>
  <cols>
    <col min="1" max="1" width="3.8515625" style="3" customWidth="1"/>
    <col min="2" max="2" width="11.140625" style="1" customWidth="1"/>
    <col min="3" max="3" width="29.00390625" style="4" customWidth="1"/>
    <col min="4" max="4" width="9.00390625" style="6" customWidth="1"/>
    <col min="5" max="5" width="8.28125" style="1" customWidth="1"/>
    <col min="6" max="6" width="10.7109375" style="5" customWidth="1"/>
    <col min="7" max="7" width="11.421875" style="5" customWidth="1"/>
    <col min="8" max="8" width="7.140625" style="5" customWidth="1"/>
    <col min="9" max="9" width="9.57421875" style="5" customWidth="1"/>
    <col min="10" max="16384" width="9.140625" style="1" customWidth="1"/>
  </cols>
  <sheetData>
    <row r="1" spans="1:9" ht="60.75" customHeight="1">
      <c r="A1" s="55" t="s">
        <v>99</v>
      </c>
      <c r="B1" s="56"/>
      <c r="C1" s="56"/>
      <c r="D1" s="56"/>
      <c r="E1" s="56"/>
      <c r="F1" s="56"/>
      <c r="G1" s="56"/>
      <c r="H1" s="56"/>
      <c r="I1" s="57"/>
    </row>
    <row r="2" spans="1:9" s="2" customFormat="1" ht="49.5" customHeight="1">
      <c r="A2" s="58" t="s">
        <v>100</v>
      </c>
      <c r="B2" s="59"/>
      <c r="C2" s="59"/>
      <c r="D2" s="59"/>
      <c r="E2" s="59"/>
      <c r="F2" s="59"/>
      <c r="G2" s="59"/>
      <c r="H2" s="59"/>
      <c r="I2" s="60"/>
    </row>
    <row r="3" spans="1:9" s="2" customFormat="1" ht="36">
      <c r="A3" s="52" t="s">
        <v>0</v>
      </c>
      <c r="B3" s="52" t="s">
        <v>1</v>
      </c>
      <c r="C3" s="53" t="s">
        <v>5</v>
      </c>
      <c r="D3" s="52" t="s">
        <v>6</v>
      </c>
      <c r="E3" s="52" t="s">
        <v>7</v>
      </c>
      <c r="F3" s="54" t="s">
        <v>8</v>
      </c>
      <c r="G3" s="54" t="s">
        <v>9</v>
      </c>
      <c r="H3" s="54" t="s">
        <v>10</v>
      </c>
      <c r="I3" s="54" t="s">
        <v>11</v>
      </c>
    </row>
    <row r="4" spans="1:9" s="2" customFormat="1" ht="38.25">
      <c r="A4" s="24">
        <v>1</v>
      </c>
      <c r="B4" s="25" t="s">
        <v>2</v>
      </c>
      <c r="C4" s="26" t="s">
        <v>61</v>
      </c>
      <c r="D4" s="24" t="s">
        <v>12</v>
      </c>
      <c r="E4" s="24">
        <v>4</v>
      </c>
      <c r="F4" s="27"/>
      <c r="G4" s="28">
        <f aca="true" t="shared" si="0" ref="G4:G67">SUM(E4*F4)</f>
        <v>0</v>
      </c>
      <c r="H4" s="28">
        <f aca="true" t="shared" si="1" ref="H4:H67">SUM(G4*0.24)</f>
        <v>0</v>
      </c>
      <c r="I4" s="28">
        <f aca="true" t="shared" si="2" ref="I4:I67">SUM(H4+G4)</f>
        <v>0</v>
      </c>
    </row>
    <row r="5" spans="1:9" s="2" customFormat="1" ht="57" customHeight="1">
      <c r="A5" s="24">
        <v>2</v>
      </c>
      <c r="B5" s="25" t="s">
        <v>2</v>
      </c>
      <c r="C5" s="26" t="s">
        <v>60</v>
      </c>
      <c r="D5" s="24" t="s">
        <v>12</v>
      </c>
      <c r="E5" s="24">
        <v>20</v>
      </c>
      <c r="F5" s="27"/>
      <c r="G5" s="28">
        <f t="shared" si="0"/>
        <v>0</v>
      </c>
      <c r="H5" s="28">
        <f t="shared" si="1"/>
        <v>0</v>
      </c>
      <c r="I5" s="28">
        <f t="shared" si="2"/>
        <v>0</v>
      </c>
    </row>
    <row r="6" spans="1:9" s="2" customFormat="1" ht="42" customHeight="1">
      <c r="A6" s="24">
        <v>3</v>
      </c>
      <c r="B6" s="25" t="s">
        <v>2</v>
      </c>
      <c r="C6" s="26" t="s">
        <v>77</v>
      </c>
      <c r="D6" s="24" t="s">
        <v>12</v>
      </c>
      <c r="E6" s="24">
        <v>2</v>
      </c>
      <c r="F6" s="27"/>
      <c r="G6" s="28">
        <f t="shared" si="0"/>
        <v>0</v>
      </c>
      <c r="H6" s="28">
        <f t="shared" si="1"/>
        <v>0</v>
      </c>
      <c r="I6" s="28">
        <f t="shared" si="2"/>
        <v>0</v>
      </c>
    </row>
    <row r="7" spans="1:9" s="2" customFormat="1" ht="38.25">
      <c r="A7" s="24">
        <v>4</v>
      </c>
      <c r="B7" s="25" t="s">
        <v>2</v>
      </c>
      <c r="C7" s="26" t="s">
        <v>78</v>
      </c>
      <c r="D7" s="24" t="s">
        <v>12</v>
      </c>
      <c r="E7" s="24">
        <v>5</v>
      </c>
      <c r="F7" s="27"/>
      <c r="G7" s="28">
        <f t="shared" si="0"/>
        <v>0</v>
      </c>
      <c r="H7" s="28">
        <f t="shared" si="1"/>
        <v>0</v>
      </c>
      <c r="I7" s="28">
        <f t="shared" si="2"/>
        <v>0</v>
      </c>
    </row>
    <row r="8" spans="1:9" s="2" customFormat="1" ht="51">
      <c r="A8" s="24">
        <v>5</v>
      </c>
      <c r="B8" s="25" t="s">
        <v>62</v>
      </c>
      <c r="C8" s="26" t="s">
        <v>71</v>
      </c>
      <c r="D8" s="24" t="s">
        <v>12</v>
      </c>
      <c r="E8" s="24">
        <v>4</v>
      </c>
      <c r="F8" s="27"/>
      <c r="G8" s="28">
        <f t="shared" si="0"/>
        <v>0</v>
      </c>
      <c r="H8" s="28">
        <f t="shared" si="1"/>
        <v>0</v>
      </c>
      <c r="I8" s="28">
        <f t="shared" si="2"/>
        <v>0</v>
      </c>
    </row>
    <row r="9" spans="1:9" s="2" customFormat="1" ht="29.25" customHeight="1">
      <c r="A9" s="24">
        <v>6</v>
      </c>
      <c r="B9" s="24" t="s">
        <v>3</v>
      </c>
      <c r="C9" s="26" t="s">
        <v>57</v>
      </c>
      <c r="D9" s="24" t="s">
        <v>12</v>
      </c>
      <c r="E9" s="24">
        <v>50</v>
      </c>
      <c r="F9" s="27"/>
      <c r="G9" s="28">
        <f t="shared" si="0"/>
        <v>0</v>
      </c>
      <c r="H9" s="28">
        <f t="shared" si="1"/>
        <v>0</v>
      </c>
      <c r="I9" s="28">
        <f t="shared" si="2"/>
        <v>0</v>
      </c>
    </row>
    <row r="10" spans="1:9" s="2" customFormat="1" ht="25.5" customHeight="1">
      <c r="A10" s="24">
        <v>7</v>
      </c>
      <c r="B10" s="24" t="s">
        <v>3</v>
      </c>
      <c r="C10" s="26" t="s">
        <v>81</v>
      </c>
      <c r="D10" s="24" t="s">
        <v>12</v>
      </c>
      <c r="E10" s="24">
        <v>50</v>
      </c>
      <c r="F10" s="27"/>
      <c r="G10" s="28">
        <f t="shared" si="0"/>
        <v>0</v>
      </c>
      <c r="H10" s="28">
        <f t="shared" si="1"/>
        <v>0</v>
      </c>
      <c r="I10" s="28">
        <f t="shared" si="2"/>
        <v>0</v>
      </c>
    </row>
    <row r="11" spans="1:9" s="2" customFormat="1" ht="12.75" customHeight="1">
      <c r="A11" s="24">
        <v>8</v>
      </c>
      <c r="B11" s="24" t="s">
        <v>3</v>
      </c>
      <c r="C11" s="26" t="s">
        <v>82</v>
      </c>
      <c r="D11" s="24" t="s">
        <v>12</v>
      </c>
      <c r="E11" s="24">
        <v>10</v>
      </c>
      <c r="F11" s="27"/>
      <c r="G11" s="28">
        <f t="shared" si="0"/>
        <v>0</v>
      </c>
      <c r="H11" s="28">
        <f t="shared" si="1"/>
        <v>0</v>
      </c>
      <c r="I11" s="28">
        <f t="shared" si="2"/>
        <v>0</v>
      </c>
    </row>
    <row r="12" spans="1:9" s="2" customFormat="1" ht="12.75" customHeight="1">
      <c r="A12" s="24">
        <v>9</v>
      </c>
      <c r="B12" s="24" t="s">
        <v>26</v>
      </c>
      <c r="C12" s="26" t="s">
        <v>27</v>
      </c>
      <c r="D12" s="24" t="s">
        <v>12</v>
      </c>
      <c r="E12" s="24">
        <v>10</v>
      </c>
      <c r="F12" s="27"/>
      <c r="G12" s="28">
        <f t="shared" si="0"/>
        <v>0</v>
      </c>
      <c r="H12" s="28">
        <f t="shared" si="1"/>
        <v>0</v>
      </c>
      <c r="I12" s="28">
        <f t="shared" si="2"/>
        <v>0</v>
      </c>
    </row>
    <row r="13" spans="1:9" s="2" customFormat="1" ht="12.75" customHeight="1">
      <c r="A13" s="24">
        <v>10</v>
      </c>
      <c r="B13" s="25" t="s">
        <v>26</v>
      </c>
      <c r="C13" s="26" t="s">
        <v>28</v>
      </c>
      <c r="D13" s="24" t="s">
        <v>12</v>
      </c>
      <c r="E13" s="24">
        <v>10</v>
      </c>
      <c r="F13" s="27"/>
      <c r="G13" s="28">
        <f t="shared" si="0"/>
        <v>0</v>
      </c>
      <c r="H13" s="28">
        <f t="shared" si="1"/>
        <v>0</v>
      </c>
      <c r="I13" s="28">
        <f t="shared" si="2"/>
        <v>0</v>
      </c>
    </row>
    <row r="14" spans="1:9" s="2" customFormat="1" ht="12.75">
      <c r="A14" s="24">
        <v>11</v>
      </c>
      <c r="B14" s="25" t="s">
        <v>26</v>
      </c>
      <c r="C14" s="26" t="s">
        <v>29</v>
      </c>
      <c r="D14" s="25" t="s">
        <v>12</v>
      </c>
      <c r="E14" s="25">
        <v>10</v>
      </c>
      <c r="F14" s="28"/>
      <c r="G14" s="28">
        <f t="shared" si="0"/>
        <v>0</v>
      </c>
      <c r="H14" s="28">
        <f t="shared" si="1"/>
        <v>0</v>
      </c>
      <c r="I14" s="28">
        <f t="shared" si="2"/>
        <v>0</v>
      </c>
    </row>
    <row r="15" spans="1:9" s="2" customFormat="1" ht="12.75">
      <c r="A15" s="24">
        <v>12</v>
      </c>
      <c r="B15" s="25" t="s">
        <v>26</v>
      </c>
      <c r="C15" s="26" t="s">
        <v>79</v>
      </c>
      <c r="D15" s="24" t="s">
        <v>12</v>
      </c>
      <c r="E15" s="24">
        <v>10</v>
      </c>
      <c r="F15" s="27"/>
      <c r="G15" s="28">
        <f t="shared" si="0"/>
        <v>0</v>
      </c>
      <c r="H15" s="28">
        <f t="shared" si="1"/>
        <v>0</v>
      </c>
      <c r="I15" s="28">
        <f t="shared" si="2"/>
        <v>0</v>
      </c>
    </row>
    <row r="16" spans="1:9" s="2" customFormat="1" ht="12.75">
      <c r="A16" s="24">
        <v>13</v>
      </c>
      <c r="B16" s="25" t="s">
        <v>26</v>
      </c>
      <c r="C16" s="26" t="s">
        <v>80</v>
      </c>
      <c r="D16" s="25" t="s">
        <v>12</v>
      </c>
      <c r="E16" s="25">
        <v>10</v>
      </c>
      <c r="F16" s="28"/>
      <c r="G16" s="28">
        <f t="shared" si="0"/>
        <v>0</v>
      </c>
      <c r="H16" s="28">
        <f t="shared" si="1"/>
        <v>0</v>
      </c>
      <c r="I16" s="28">
        <f t="shared" si="2"/>
        <v>0</v>
      </c>
    </row>
    <row r="17" spans="1:9" s="2" customFormat="1" ht="45" customHeight="1">
      <c r="A17" s="24">
        <v>14</v>
      </c>
      <c r="B17" s="25" t="s">
        <v>4</v>
      </c>
      <c r="C17" s="26" t="s">
        <v>72</v>
      </c>
      <c r="D17" s="24" t="s">
        <v>12</v>
      </c>
      <c r="E17" s="24">
        <v>60</v>
      </c>
      <c r="F17" s="27"/>
      <c r="G17" s="28">
        <f t="shared" si="0"/>
        <v>0</v>
      </c>
      <c r="H17" s="28">
        <f t="shared" si="1"/>
        <v>0</v>
      </c>
      <c r="I17" s="28">
        <f t="shared" si="2"/>
        <v>0</v>
      </c>
    </row>
    <row r="18" spans="1:9" s="2" customFormat="1" ht="36" customHeight="1">
      <c r="A18" s="24">
        <v>15</v>
      </c>
      <c r="B18" s="25" t="s">
        <v>4</v>
      </c>
      <c r="C18" s="26" t="s">
        <v>63</v>
      </c>
      <c r="D18" s="24" t="s">
        <v>12</v>
      </c>
      <c r="E18" s="24">
        <v>60</v>
      </c>
      <c r="F18" s="27"/>
      <c r="G18" s="28">
        <f t="shared" si="0"/>
        <v>0</v>
      </c>
      <c r="H18" s="28">
        <f t="shared" si="1"/>
        <v>0</v>
      </c>
      <c r="I18" s="28">
        <f t="shared" si="2"/>
        <v>0</v>
      </c>
    </row>
    <row r="19" spans="1:9" s="2" customFormat="1" ht="36" customHeight="1">
      <c r="A19" s="24">
        <v>16</v>
      </c>
      <c r="B19" s="25" t="s">
        <v>4</v>
      </c>
      <c r="C19" s="26" t="s">
        <v>93</v>
      </c>
      <c r="D19" s="24" t="s">
        <v>12</v>
      </c>
      <c r="E19" s="24">
        <v>50</v>
      </c>
      <c r="F19" s="27"/>
      <c r="G19" s="28">
        <f t="shared" si="0"/>
        <v>0</v>
      </c>
      <c r="H19" s="28">
        <f t="shared" si="1"/>
        <v>0</v>
      </c>
      <c r="I19" s="28">
        <f t="shared" si="2"/>
        <v>0</v>
      </c>
    </row>
    <row r="20" spans="1:9" s="2" customFormat="1" ht="35.25" customHeight="1">
      <c r="A20" s="24">
        <v>17</v>
      </c>
      <c r="B20" s="29" t="s">
        <v>4</v>
      </c>
      <c r="C20" s="30" t="s">
        <v>90</v>
      </c>
      <c r="D20" s="31" t="s">
        <v>12</v>
      </c>
      <c r="E20" s="31">
        <v>50</v>
      </c>
      <c r="F20" s="32"/>
      <c r="G20" s="28">
        <f t="shared" si="0"/>
        <v>0</v>
      </c>
      <c r="H20" s="28">
        <f t="shared" si="1"/>
        <v>0</v>
      </c>
      <c r="I20" s="28">
        <f t="shared" si="2"/>
        <v>0</v>
      </c>
    </row>
    <row r="21" spans="1:9" s="2" customFormat="1" ht="53.25" customHeight="1">
      <c r="A21" s="24">
        <v>18</v>
      </c>
      <c r="B21" s="29" t="s">
        <v>4</v>
      </c>
      <c r="C21" s="30" t="s">
        <v>75</v>
      </c>
      <c r="D21" s="31" t="s">
        <v>12</v>
      </c>
      <c r="E21" s="31">
        <v>50</v>
      </c>
      <c r="F21" s="32"/>
      <c r="G21" s="28">
        <f t="shared" si="0"/>
        <v>0</v>
      </c>
      <c r="H21" s="28">
        <f t="shared" si="1"/>
        <v>0</v>
      </c>
      <c r="I21" s="28">
        <f t="shared" si="2"/>
        <v>0</v>
      </c>
    </row>
    <row r="22" spans="1:9" s="2" customFormat="1" ht="38.25">
      <c r="A22" s="24">
        <v>19</v>
      </c>
      <c r="B22" s="29" t="s">
        <v>4</v>
      </c>
      <c r="C22" s="30" t="s">
        <v>91</v>
      </c>
      <c r="D22" s="31" t="s">
        <v>12</v>
      </c>
      <c r="E22" s="31">
        <v>50</v>
      </c>
      <c r="F22" s="32"/>
      <c r="G22" s="28">
        <f t="shared" si="0"/>
        <v>0</v>
      </c>
      <c r="H22" s="28">
        <f t="shared" si="1"/>
        <v>0</v>
      </c>
      <c r="I22" s="28">
        <f t="shared" si="2"/>
        <v>0</v>
      </c>
    </row>
    <row r="23" spans="1:9" s="2" customFormat="1" ht="12.75">
      <c r="A23" s="24">
        <v>20</v>
      </c>
      <c r="B23" s="29" t="s">
        <v>30</v>
      </c>
      <c r="C23" s="30" t="s">
        <v>31</v>
      </c>
      <c r="D23" s="31" t="s">
        <v>12</v>
      </c>
      <c r="E23" s="31">
        <v>5</v>
      </c>
      <c r="F23" s="32"/>
      <c r="G23" s="28">
        <f t="shared" si="0"/>
        <v>0</v>
      </c>
      <c r="H23" s="28">
        <f t="shared" si="1"/>
        <v>0</v>
      </c>
      <c r="I23" s="28">
        <f t="shared" si="2"/>
        <v>0</v>
      </c>
    </row>
    <row r="24" spans="1:9" s="2" customFormat="1" ht="12.75">
      <c r="A24" s="24">
        <v>21</v>
      </c>
      <c r="B24" s="29" t="s">
        <v>30</v>
      </c>
      <c r="C24" s="30" t="s">
        <v>32</v>
      </c>
      <c r="D24" s="31" t="s">
        <v>12</v>
      </c>
      <c r="E24" s="31">
        <v>50</v>
      </c>
      <c r="F24" s="32"/>
      <c r="G24" s="28">
        <f t="shared" si="0"/>
        <v>0</v>
      </c>
      <c r="H24" s="28">
        <f t="shared" si="1"/>
        <v>0</v>
      </c>
      <c r="I24" s="28">
        <f t="shared" si="2"/>
        <v>0</v>
      </c>
    </row>
    <row r="25" spans="1:9" s="2" customFormat="1" ht="12.75">
      <c r="A25" s="24">
        <v>22</v>
      </c>
      <c r="B25" s="29" t="s">
        <v>30</v>
      </c>
      <c r="C25" s="30" t="s">
        <v>33</v>
      </c>
      <c r="D25" s="31" t="s">
        <v>12</v>
      </c>
      <c r="E25" s="31">
        <v>50</v>
      </c>
      <c r="F25" s="32"/>
      <c r="G25" s="28">
        <f t="shared" si="0"/>
        <v>0</v>
      </c>
      <c r="H25" s="28">
        <f t="shared" si="1"/>
        <v>0</v>
      </c>
      <c r="I25" s="28">
        <f t="shared" si="2"/>
        <v>0</v>
      </c>
    </row>
    <row r="26" spans="1:9" s="2" customFormat="1" ht="12.75">
      <c r="A26" s="24">
        <v>23</v>
      </c>
      <c r="B26" s="29" t="s">
        <v>30</v>
      </c>
      <c r="C26" s="30" t="s">
        <v>34</v>
      </c>
      <c r="D26" s="31" t="s">
        <v>12</v>
      </c>
      <c r="E26" s="31">
        <v>50</v>
      </c>
      <c r="F26" s="32"/>
      <c r="G26" s="28">
        <f t="shared" si="0"/>
        <v>0</v>
      </c>
      <c r="H26" s="28">
        <f t="shared" si="1"/>
        <v>0</v>
      </c>
      <c r="I26" s="28">
        <f t="shared" si="2"/>
        <v>0</v>
      </c>
    </row>
    <row r="27" spans="1:9" s="2" customFormat="1" ht="12.75">
      <c r="A27" s="24">
        <v>24</v>
      </c>
      <c r="B27" s="29" t="s">
        <v>30</v>
      </c>
      <c r="C27" s="30" t="s">
        <v>35</v>
      </c>
      <c r="D27" s="31" t="s">
        <v>12</v>
      </c>
      <c r="E27" s="31">
        <v>10</v>
      </c>
      <c r="F27" s="33"/>
      <c r="G27" s="28">
        <f t="shared" si="0"/>
        <v>0</v>
      </c>
      <c r="H27" s="28">
        <f t="shared" si="1"/>
        <v>0</v>
      </c>
      <c r="I27" s="28">
        <f t="shared" si="2"/>
        <v>0</v>
      </c>
    </row>
    <row r="28" spans="1:9" s="2" customFormat="1" ht="25.5">
      <c r="A28" s="24">
        <v>25</v>
      </c>
      <c r="B28" s="29" t="s">
        <v>14</v>
      </c>
      <c r="C28" s="30" t="s">
        <v>101</v>
      </c>
      <c r="D28" s="31" t="s">
        <v>12</v>
      </c>
      <c r="E28" s="31">
        <v>10</v>
      </c>
      <c r="F28" s="33"/>
      <c r="G28" s="28">
        <f t="shared" si="0"/>
        <v>0</v>
      </c>
      <c r="H28" s="28">
        <f t="shared" si="1"/>
        <v>0</v>
      </c>
      <c r="I28" s="28">
        <f t="shared" si="2"/>
        <v>0</v>
      </c>
    </row>
    <row r="29" spans="1:9" s="2" customFormat="1" ht="25.5">
      <c r="A29" s="24">
        <v>26</v>
      </c>
      <c r="B29" s="29" t="s">
        <v>14</v>
      </c>
      <c r="C29" s="30" t="s">
        <v>13</v>
      </c>
      <c r="D29" s="31" t="s">
        <v>12</v>
      </c>
      <c r="E29" s="31">
        <v>30</v>
      </c>
      <c r="F29" s="33"/>
      <c r="G29" s="28">
        <f t="shared" si="0"/>
        <v>0</v>
      </c>
      <c r="H29" s="28">
        <f t="shared" si="1"/>
        <v>0</v>
      </c>
      <c r="I29" s="28">
        <f t="shared" si="2"/>
        <v>0</v>
      </c>
    </row>
    <row r="30" spans="1:9" s="2" customFormat="1" ht="25.5">
      <c r="A30" s="24">
        <v>27</v>
      </c>
      <c r="B30" s="29" t="s">
        <v>14</v>
      </c>
      <c r="C30" s="30" t="s">
        <v>58</v>
      </c>
      <c r="D30" s="31" t="s">
        <v>12</v>
      </c>
      <c r="E30" s="31">
        <v>30</v>
      </c>
      <c r="F30" s="33"/>
      <c r="G30" s="28">
        <f t="shared" si="0"/>
        <v>0</v>
      </c>
      <c r="H30" s="28">
        <f t="shared" si="1"/>
        <v>0</v>
      </c>
      <c r="I30" s="28">
        <f t="shared" si="2"/>
        <v>0</v>
      </c>
    </row>
    <row r="31" spans="1:9" s="2" customFormat="1" ht="25.5">
      <c r="A31" s="24">
        <v>28</v>
      </c>
      <c r="B31" s="25" t="s">
        <v>19</v>
      </c>
      <c r="C31" s="26" t="s">
        <v>20</v>
      </c>
      <c r="D31" s="24" t="s">
        <v>12</v>
      </c>
      <c r="E31" s="24">
        <v>1000</v>
      </c>
      <c r="F31" s="28"/>
      <c r="G31" s="28">
        <f t="shared" si="0"/>
        <v>0</v>
      </c>
      <c r="H31" s="28">
        <f t="shared" si="1"/>
        <v>0</v>
      </c>
      <c r="I31" s="28">
        <f t="shared" si="2"/>
        <v>0</v>
      </c>
    </row>
    <row r="32" spans="1:9" s="2" customFormat="1" ht="25.5">
      <c r="A32" s="24">
        <v>29</v>
      </c>
      <c r="B32" s="29" t="s">
        <v>21</v>
      </c>
      <c r="C32" s="30" t="s">
        <v>102</v>
      </c>
      <c r="D32" s="31" t="s">
        <v>12</v>
      </c>
      <c r="E32" s="31">
        <v>1000</v>
      </c>
      <c r="F32" s="33"/>
      <c r="G32" s="28">
        <f t="shared" si="0"/>
        <v>0</v>
      </c>
      <c r="H32" s="28">
        <f t="shared" si="1"/>
        <v>0</v>
      </c>
      <c r="I32" s="28">
        <f t="shared" si="2"/>
        <v>0</v>
      </c>
    </row>
    <row r="33" spans="1:9" s="2" customFormat="1" ht="25.5">
      <c r="A33" s="24">
        <v>30</v>
      </c>
      <c r="B33" s="29" t="s">
        <v>22</v>
      </c>
      <c r="C33" s="30" t="s">
        <v>98</v>
      </c>
      <c r="D33" s="31" t="s">
        <v>12</v>
      </c>
      <c r="E33" s="31">
        <v>1</v>
      </c>
      <c r="F33" s="33"/>
      <c r="G33" s="28">
        <f t="shared" si="0"/>
        <v>0</v>
      </c>
      <c r="H33" s="28">
        <f t="shared" si="1"/>
        <v>0</v>
      </c>
      <c r="I33" s="28">
        <f t="shared" si="2"/>
        <v>0</v>
      </c>
    </row>
    <row r="34" spans="1:9" s="2" customFormat="1" ht="27" customHeight="1">
      <c r="A34" s="24">
        <v>31</v>
      </c>
      <c r="B34" s="29" t="s">
        <v>22</v>
      </c>
      <c r="C34" s="30" t="s">
        <v>103</v>
      </c>
      <c r="D34" s="31" t="s">
        <v>12</v>
      </c>
      <c r="E34" s="31">
        <v>1</v>
      </c>
      <c r="F34" s="33"/>
      <c r="G34" s="28">
        <f t="shared" si="0"/>
        <v>0</v>
      </c>
      <c r="H34" s="28">
        <f t="shared" si="1"/>
        <v>0</v>
      </c>
      <c r="I34" s="28">
        <f t="shared" si="2"/>
        <v>0</v>
      </c>
    </row>
    <row r="35" spans="1:9" s="2" customFormat="1" ht="36.75" customHeight="1">
      <c r="A35" s="24">
        <v>32</v>
      </c>
      <c r="B35" s="29" t="s">
        <v>22</v>
      </c>
      <c r="C35" s="30" t="s">
        <v>40</v>
      </c>
      <c r="D35" s="31" t="s">
        <v>12</v>
      </c>
      <c r="E35" s="31">
        <v>1</v>
      </c>
      <c r="F35" s="33"/>
      <c r="G35" s="28">
        <f t="shared" si="0"/>
        <v>0</v>
      </c>
      <c r="H35" s="28">
        <f t="shared" si="1"/>
        <v>0</v>
      </c>
      <c r="I35" s="28">
        <f t="shared" si="2"/>
        <v>0</v>
      </c>
    </row>
    <row r="36" spans="1:9" s="2" customFormat="1" ht="25.5">
      <c r="A36" s="24">
        <v>33</v>
      </c>
      <c r="B36" s="29" t="s">
        <v>22</v>
      </c>
      <c r="C36" s="30" t="s">
        <v>41</v>
      </c>
      <c r="D36" s="31" t="s">
        <v>12</v>
      </c>
      <c r="E36" s="31">
        <v>1</v>
      </c>
      <c r="F36" s="33"/>
      <c r="G36" s="28">
        <f t="shared" si="0"/>
        <v>0</v>
      </c>
      <c r="H36" s="28">
        <f t="shared" si="1"/>
        <v>0</v>
      </c>
      <c r="I36" s="28">
        <f t="shared" si="2"/>
        <v>0</v>
      </c>
    </row>
    <row r="37" spans="1:9" s="2" customFormat="1" ht="18.75" customHeight="1">
      <c r="A37" s="24">
        <v>34</v>
      </c>
      <c r="B37" s="29" t="s">
        <v>42</v>
      </c>
      <c r="C37" s="30" t="s">
        <v>43</v>
      </c>
      <c r="D37" s="31" t="s">
        <v>12</v>
      </c>
      <c r="E37" s="31">
        <v>5</v>
      </c>
      <c r="F37" s="33"/>
      <c r="G37" s="28">
        <f t="shared" si="0"/>
        <v>0</v>
      </c>
      <c r="H37" s="28">
        <f t="shared" si="1"/>
        <v>0</v>
      </c>
      <c r="I37" s="28">
        <f t="shared" si="2"/>
        <v>0</v>
      </c>
    </row>
    <row r="38" spans="1:9" s="2" customFormat="1" ht="25.5">
      <c r="A38" s="24">
        <v>35</v>
      </c>
      <c r="B38" s="29" t="s">
        <v>44</v>
      </c>
      <c r="C38" s="30" t="s">
        <v>45</v>
      </c>
      <c r="D38" s="31" t="s">
        <v>12</v>
      </c>
      <c r="E38" s="31">
        <v>1</v>
      </c>
      <c r="F38" s="33"/>
      <c r="G38" s="28">
        <f t="shared" si="0"/>
        <v>0</v>
      </c>
      <c r="H38" s="28">
        <f t="shared" si="1"/>
        <v>0</v>
      </c>
      <c r="I38" s="28">
        <f t="shared" si="2"/>
        <v>0</v>
      </c>
    </row>
    <row r="39" spans="1:9" s="2" customFormat="1" ht="20.25" customHeight="1">
      <c r="A39" s="24">
        <v>36</v>
      </c>
      <c r="B39" s="29" t="s">
        <v>44</v>
      </c>
      <c r="C39" s="30" t="s">
        <v>46</v>
      </c>
      <c r="D39" s="31" t="s">
        <v>12</v>
      </c>
      <c r="E39" s="31">
        <v>5</v>
      </c>
      <c r="F39" s="33"/>
      <c r="G39" s="28">
        <f t="shared" si="0"/>
        <v>0</v>
      </c>
      <c r="H39" s="28">
        <f t="shared" si="1"/>
        <v>0</v>
      </c>
      <c r="I39" s="28">
        <f t="shared" si="2"/>
        <v>0</v>
      </c>
    </row>
    <row r="40" spans="1:9" s="2" customFormat="1" ht="25.5">
      <c r="A40" s="24">
        <v>37</v>
      </c>
      <c r="B40" s="29" t="s">
        <v>50</v>
      </c>
      <c r="C40" s="30" t="s">
        <v>104</v>
      </c>
      <c r="D40" s="31" t="s">
        <v>12</v>
      </c>
      <c r="E40" s="31">
        <v>500</v>
      </c>
      <c r="F40" s="33"/>
      <c r="G40" s="28">
        <f t="shared" si="0"/>
        <v>0</v>
      </c>
      <c r="H40" s="28">
        <f t="shared" si="1"/>
        <v>0</v>
      </c>
      <c r="I40" s="28">
        <f t="shared" si="2"/>
        <v>0</v>
      </c>
    </row>
    <row r="41" spans="1:9" s="2" customFormat="1" ht="27" customHeight="1">
      <c r="A41" s="24">
        <v>38</v>
      </c>
      <c r="B41" s="29" t="s">
        <v>50</v>
      </c>
      <c r="C41" s="30" t="s">
        <v>105</v>
      </c>
      <c r="D41" s="31" t="s">
        <v>12</v>
      </c>
      <c r="E41" s="31">
        <v>500</v>
      </c>
      <c r="F41" s="33"/>
      <c r="G41" s="28">
        <f t="shared" si="0"/>
        <v>0</v>
      </c>
      <c r="H41" s="28">
        <f t="shared" si="1"/>
        <v>0</v>
      </c>
      <c r="I41" s="28">
        <f t="shared" si="2"/>
        <v>0</v>
      </c>
    </row>
    <row r="42" spans="1:9" s="2" customFormat="1" ht="29.25" customHeight="1">
      <c r="A42" s="24">
        <v>39</v>
      </c>
      <c r="B42" s="29" t="s">
        <v>51</v>
      </c>
      <c r="C42" s="30" t="s">
        <v>52</v>
      </c>
      <c r="D42" s="31" t="s">
        <v>12</v>
      </c>
      <c r="E42" s="31">
        <v>2</v>
      </c>
      <c r="F42" s="33"/>
      <c r="G42" s="28">
        <f t="shared" si="0"/>
        <v>0</v>
      </c>
      <c r="H42" s="28">
        <f t="shared" si="1"/>
        <v>0</v>
      </c>
      <c r="I42" s="28">
        <f t="shared" si="2"/>
        <v>0</v>
      </c>
    </row>
    <row r="43" spans="1:9" s="2" customFormat="1" ht="23.25" customHeight="1">
      <c r="A43" s="24">
        <v>40</v>
      </c>
      <c r="B43" s="29" t="s">
        <v>51</v>
      </c>
      <c r="C43" s="30" t="s">
        <v>53</v>
      </c>
      <c r="D43" s="31" t="s">
        <v>12</v>
      </c>
      <c r="E43" s="31">
        <v>2</v>
      </c>
      <c r="F43" s="33"/>
      <c r="G43" s="28">
        <f t="shared" si="0"/>
        <v>0</v>
      </c>
      <c r="H43" s="28">
        <f t="shared" si="1"/>
        <v>0</v>
      </c>
      <c r="I43" s="28">
        <f t="shared" si="2"/>
        <v>0</v>
      </c>
    </row>
    <row r="44" spans="1:9" s="2" customFormat="1" ht="25.5" customHeight="1">
      <c r="A44" s="24">
        <v>41</v>
      </c>
      <c r="B44" s="29" t="s">
        <v>51</v>
      </c>
      <c r="C44" s="30" t="s">
        <v>54</v>
      </c>
      <c r="D44" s="31" t="s">
        <v>12</v>
      </c>
      <c r="E44" s="31">
        <v>2</v>
      </c>
      <c r="F44" s="33"/>
      <c r="G44" s="28">
        <f t="shared" si="0"/>
        <v>0</v>
      </c>
      <c r="H44" s="28">
        <f t="shared" si="1"/>
        <v>0</v>
      </c>
      <c r="I44" s="28">
        <f t="shared" si="2"/>
        <v>0</v>
      </c>
    </row>
    <row r="45" spans="1:9" s="2" customFormat="1" ht="76.5">
      <c r="A45" s="24">
        <v>42</v>
      </c>
      <c r="B45" s="31" t="s">
        <v>59</v>
      </c>
      <c r="C45" s="30" t="s">
        <v>74</v>
      </c>
      <c r="D45" s="31" t="s">
        <v>12</v>
      </c>
      <c r="E45" s="31">
        <v>5</v>
      </c>
      <c r="F45" s="33"/>
      <c r="G45" s="28">
        <f t="shared" si="0"/>
        <v>0</v>
      </c>
      <c r="H45" s="28">
        <f t="shared" si="1"/>
        <v>0</v>
      </c>
      <c r="I45" s="28">
        <f t="shared" si="2"/>
        <v>0</v>
      </c>
    </row>
    <row r="46" spans="1:9" s="2" customFormat="1" ht="51">
      <c r="A46" s="24">
        <v>43</v>
      </c>
      <c r="B46" s="31" t="s">
        <v>39</v>
      </c>
      <c r="C46" s="34" t="s">
        <v>70</v>
      </c>
      <c r="D46" s="35" t="s">
        <v>12</v>
      </c>
      <c r="E46" s="35">
        <v>2</v>
      </c>
      <c r="F46" s="33"/>
      <c r="G46" s="28">
        <f t="shared" si="0"/>
        <v>0</v>
      </c>
      <c r="H46" s="28">
        <f t="shared" si="1"/>
        <v>0</v>
      </c>
      <c r="I46" s="28">
        <f t="shared" si="2"/>
        <v>0</v>
      </c>
    </row>
    <row r="47" spans="1:9" s="2" customFormat="1" ht="36" customHeight="1">
      <c r="A47" s="24">
        <v>44</v>
      </c>
      <c r="B47" s="31" t="s">
        <v>39</v>
      </c>
      <c r="C47" s="34" t="s">
        <v>69</v>
      </c>
      <c r="D47" s="35" t="s">
        <v>12</v>
      </c>
      <c r="E47" s="35">
        <v>4</v>
      </c>
      <c r="F47" s="33"/>
      <c r="G47" s="28">
        <f t="shared" si="0"/>
        <v>0</v>
      </c>
      <c r="H47" s="28">
        <f t="shared" si="1"/>
        <v>0</v>
      </c>
      <c r="I47" s="28">
        <f t="shared" si="2"/>
        <v>0</v>
      </c>
    </row>
    <row r="48" spans="1:9" s="2" customFormat="1" ht="36.75" customHeight="1">
      <c r="A48" s="24">
        <v>45</v>
      </c>
      <c r="B48" s="31" t="s">
        <v>2</v>
      </c>
      <c r="C48" s="34" t="s">
        <v>66</v>
      </c>
      <c r="D48" s="35" t="s">
        <v>12</v>
      </c>
      <c r="E48" s="35">
        <v>5</v>
      </c>
      <c r="F48" s="33"/>
      <c r="G48" s="28">
        <f t="shared" si="0"/>
        <v>0</v>
      </c>
      <c r="H48" s="28">
        <f t="shared" si="1"/>
        <v>0</v>
      </c>
      <c r="I48" s="28">
        <f t="shared" si="2"/>
        <v>0</v>
      </c>
    </row>
    <row r="49" spans="1:9" s="2" customFormat="1" ht="38.25">
      <c r="A49" s="24">
        <v>46</v>
      </c>
      <c r="B49" s="31" t="s">
        <v>2</v>
      </c>
      <c r="C49" s="34" t="s">
        <v>67</v>
      </c>
      <c r="D49" s="35" t="s">
        <v>12</v>
      </c>
      <c r="E49" s="35">
        <v>4</v>
      </c>
      <c r="F49" s="33"/>
      <c r="G49" s="28">
        <f t="shared" si="0"/>
        <v>0</v>
      </c>
      <c r="H49" s="28">
        <f t="shared" si="1"/>
        <v>0</v>
      </c>
      <c r="I49" s="28">
        <f t="shared" si="2"/>
        <v>0</v>
      </c>
    </row>
    <row r="50" spans="1:9" s="2" customFormat="1" ht="20.25" customHeight="1">
      <c r="A50" s="24">
        <v>47</v>
      </c>
      <c r="B50" s="31" t="s">
        <v>2</v>
      </c>
      <c r="C50" s="34" t="s">
        <v>68</v>
      </c>
      <c r="D50" s="35" t="s">
        <v>12</v>
      </c>
      <c r="E50" s="35">
        <v>5</v>
      </c>
      <c r="F50" s="33"/>
      <c r="G50" s="28">
        <f t="shared" si="0"/>
        <v>0</v>
      </c>
      <c r="H50" s="28">
        <f t="shared" si="1"/>
        <v>0</v>
      </c>
      <c r="I50" s="28">
        <f t="shared" si="2"/>
        <v>0</v>
      </c>
    </row>
    <row r="51" spans="1:9" s="2" customFormat="1" ht="21.75" customHeight="1">
      <c r="A51" s="24">
        <v>48</v>
      </c>
      <c r="B51" s="31" t="s">
        <v>39</v>
      </c>
      <c r="C51" s="34" t="s">
        <v>65</v>
      </c>
      <c r="D51" s="35" t="s">
        <v>12</v>
      </c>
      <c r="E51" s="35">
        <v>4</v>
      </c>
      <c r="F51" s="33"/>
      <c r="G51" s="28">
        <f t="shared" si="0"/>
        <v>0</v>
      </c>
      <c r="H51" s="28">
        <f t="shared" si="1"/>
        <v>0</v>
      </c>
      <c r="I51" s="28">
        <f t="shared" si="2"/>
        <v>0</v>
      </c>
    </row>
    <row r="52" spans="1:9" s="2" customFormat="1" ht="53.25" customHeight="1">
      <c r="A52" s="24">
        <v>49</v>
      </c>
      <c r="B52" s="31" t="s">
        <v>39</v>
      </c>
      <c r="C52" s="34" t="s">
        <v>106</v>
      </c>
      <c r="D52" s="35" t="s">
        <v>12</v>
      </c>
      <c r="E52" s="35">
        <v>4</v>
      </c>
      <c r="F52" s="33"/>
      <c r="G52" s="28">
        <f t="shared" si="0"/>
        <v>0</v>
      </c>
      <c r="H52" s="28">
        <f t="shared" si="1"/>
        <v>0</v>
      </c>
      <c r="I52" s="28">
        <f t="shared" si="2"/>
        <v>0</v>
      </c>
    </row>
    <row r="53" spans="1:9" s="2" customFormat="1" ht="93.75" customHeight="1">
      <c r="A53" s="24">
        <v>50</v>
      </c>
      <c r="B53" s="31" t="s">
        <v>83</v>
      </c>
      <c r="C53" s="34" t="s">
        <v>107</v>
      </c>
      <c r="D53" s="35" t="s">
        <v>12</v>
      </c>
      <c r="E53" s="35">
        <v>2</v>
      </c>
      <c r="F53" s="33"/>
      <c r="G53" s="28">
        <f t="shared" si="0"/>
        <v>0</v>
      </c>
      <c r="H53" s="28">
        <f t="shared" si="1"/>
        <v>0</v>
      </c>
      <c r="I53" s="28">
        <f t="shared" si="2"/>
        <v>0</v>
      </c>
    </row>
    <row r="54" spans="1:9" s="2" customFormat="1" ht="57" customHeight="1">
      <c r="A54" s="24">
        <v>51</v>
      </c>
      <c r="B54" s="31" t="s">
        <v>89</v>
      </c>
      <c r="C54" s="34" t="s">
        <v>108</v>
      </c>
      <c r="D54" s="35" t="s">
        <v>12</v>
      </c>
      <c r="E54" s="35">
        <v>2</v>
      </c>
      <c r="F54" s="33"/>
      <c r="G54" s="28">
        <f t="shared" si="0"/>
        <v>0</v>
      </c>
      <c r="H54" s="28">
        <f t="shared" si="1"/>
        <v>0</v>
      </c>
      <c r="I54" s="28">
        <f t="shared" si="2"/>
        <v>0</v>
      </c>
    </row>
    <row r="55" spans="1:9" s="2" customFormat="1" ht="49.5" customHeight="1">
      <c r="A55" s="24">
        <v>52</v>
      </c>
      <c r="B55" s="31" t="s">
        <v>89</v>
      </c>
      <c r="C55" s="34" t="s">
        <v>109</v>
      </c>
      <c r="D55" s="35" t="s">
        <v>12</v>
      </c>
      <c r="E55" s="35">
        <v>1</v>
      </c>
      <c r="F55" s="33"/>
      <c r="G55" s="28">
        <f t="shared" si="0"/>
        <v>0</v>
      </c>
      <c r="H55" s="28">
        <f t="shared" si="1"/>
        <v>0</v>
      </c>
      <c r="I55" s="28">
        <f t="shared" si="2"/>
        <v>0</v>
      </c>
    </row>
    <row r="56" spans="1:9" s="2" customFormat="1" ht="49.5" customHeight="1">
      <c r="A56" s="24">
        <v>53</v>
      </c>
      <c r="B56" s="31" t="s">
        <v>44</v>
      </c>
      <c r="C56" s="34" t="s">
        <v>110</v>
      </c>
      <c r="D56" s="35" t="s">
        <v>12</v>
      </c>
      <c r="E56" s="35">
        <v>1</v>
      </c>
      <c r="F56" s="33"/>
      <c r="G56" s="28">
        <f t="shared" si="0"/>
        <v>0</v>
      </c>
      <c r="H56" s="28">
        <f t="shared" si="1"/>
        <v>0</v>
      </c>
      <c r="I56" s="28">
        <f t="shared" si="2"/>
        <v>0</v>
      </c>
    </row>
    <row r="57" spans="1:9" s="2" customFormat="1" ht="49.5" customHeight="1">
      <c r="A57" s="24">
        <v>54</v>
      </c>
      <c r="B57" s="31" t="s">
        <v>111</v>
      </c>
      <c r="C57" s="34" t="s">
        <v>112</v>
      </c>
      <c r="D57" s="35" t="s">
        <v>12</v>
      </c>
      <c r="E57" s="35">
        <v>1</v>
      </c>
      <c r="F57" s="33"/>
      <c r="G57" s="28">
        <f t="shared" si="0"/>
        <v>0</v>
      </c>
      <c r="H57" s="28">
        <f t="shared" si="1"/>
        <v>0</v>
      </c>
      <c r="I57" s="28">
        <f t="shared" si="2"/>
        <v>0</v>
      </c>
    </row>
    <row r="58" spans="1:9" s="2" customFormat="1" ht="21.75" customHeight="1">
      <c r="A58" s="24">
        <v>55</v>
      </c>
      <c r="B58" s="31" t="s">
        <v>44</v>
      </c>
      <c r="C58" s="34" t="s">
        <v>113</v>
      </c>
      <c r="D58" s="35" t="s">
        <v>12</v>
      </c>
      <c r="E58" s="35">
        <v>1</v>
      </c>
      <c r="F58" s="33"/>
      <c r="G58" s="28">
        <f t="shared" si="0"/>
        <v>0</v>
      </c>
      <c r="H58" s="28">
        <f t="shared" si="1"/>
        <v>0</v>
      </c>
      <c r="I58" s="28">
        <f t="shared" si="2"/>
        <v>0</v>
      </c>
    </row>
    <row r="59" spans="1:9" s="2" customFormat="1" ht="32.25" customHeight="1">
      <c r="A59" s="24">
        <v>56</v>
      </c>
      <c r="B59" s="31" t="s">
        <v>114</v>
      </c>
      <c r="C59" s="34" t="s">
        <v>115</v>
      </c>
      <c r="D59" s="35" t="s">
        <v>12</v>
      </c>
      <c r="E59" s="35">
        <v>1</v>
      </c>
      <c r="F59" s="33"/>
      <c r="G59" s="28">
        <f t="shared" si="0"/>
        <v>0</v>
      </c>
      <c r="H59" s="28">
        <f t="shared" si="1"/>
        <v>0</v>
      </c>
      <c r="I59" s="28">
        <f t="shared" si="2"/>
        <v>0</v>
      </c>
    </row>
    <row r="60" spans="1:9" s="2" customFormat="1" ht="25.5">
      <c r="A60" s="24">
        <v>57</v>
      </c>
      <c r="B60" s="31" t="s">
        <v>114</v>
      </c>
      <c r="C60" s="34" t="s">
        <v>116</v>
      </c>
      <c r="D60" s="35" t="s">
        <v>12</v>
      </c>
      <c r="E60" s="35">
        <v>1</v>
      </c>
      <c r="F60" s="33"/>
      <c r="G60" s="28">
        <f t="shared" si="0"/>
        <v>0</v>
      </c>
      <c r="H60" s="28">
        <f t="shared" si="1"/>
        <v>0</v>
      </c>
      <c r="I60" s="28">
        <f t="shared" si="2"/>
        <v>0</v>
      </c>
    </row>
    <row r="61" spans="1:9" s="2" customFormat="1" ht="25.5">
      <c r="A61" s="24">
        <v>58</v>
      </c>
      <c r="B61" s="31" t="s">
        <v>114</v>
      </c>
      <c r="C61" s="34" t="s">
        <v>117</v>
      </c>
      <c r="D61" s="35" t="s">
        <v>12</v>
      </c>
      <c r="E61" s="35">
        <v>1</v>
      </c>
      <c r="F61" s="33"/>
      <c r="G61" s="28">
        <f t="shared" si="0"/>
        <v>0</v>
      </c>
      <c r="H61" s="28">
        <f t="shared" si="1"/>
        <v>0</v>
      </c>
      <c r="I61" s="28">
        <f t="shared" si="2"/>
        <v>0</v>
      </c>
    </row>
    <row r="62" spans="1:9" s="2" customFormat="1" ht="25.5">
      <c r="A62" s="24">
        <v>59</v>
      </c>
      <c r="B62" s="31" t="s">
        <v>84</v>
      </c>
      <c r="C62" s="34" t="s">
        <v>85</v>
      </c>
      <c r="D62" s="35" t="s">
        <v>12</v>
      </c>
      <c r="E62" s="35">
        <v>1</v>
      </c>
      <c r="F62" s="33"/>
      <c r="G62" s="28">
        <f t="shared" si="0"/>
        <v>0</v>
      </c>
      <c r="H62" s="28">
        <f t="shared" si="1"/>
        <v>0</v>
      </c>
      <c r="I62" s="28">
        <f t="shared" si="2"/>
        <v>0</v>
      </c>
    </row>
    <row r="63" spans="1:9" s="2" customFormat="1" ht="30" customHeight="1">
      <c r="A63" s="24">
        <v>60</v>
      </c>
      <c r="B63" s="31" t="s">
        <v>84</v>
      </c>
      <c r="C63" s="34" t="s">
        <v>86</v>
      </c>
      <c r="D63" s="35" t="s">
        <v>12</v>
      </c>
      <c r="E63" s="35">
        <v>1</v>
      </c>
      <c r="F63" s="33"/>
      <c r="G63" s="28">
        <f t="shared" si="0"/>
        <v>0</v>
      </c>
      <c r="H63" s="28">
        <f t="shared" si="1"/>
        <v>0</v>
      </c>
      <c r="I63" s="28">
        <f t="shared" si="2"/>
        <v>0</v>
      </c>
    </row>
    <row r="64" spans="1:9" s="2" customFormat="1" ht="25.5">
      <c r="A64" s="24">
        <v>61</v>
      </c>
      <c r="B64" s="31" t="s">
        <v>84</v>
      </c>
      <c r="C64" s="34" t="s">
        <v>87</v>
      </c>
      <c r="D64" s="35" t="s">
        <v>12</v>
      </c>
      <c r="E64" s="35">
        <v>1</v>
      </c>
      <c r="F64" s="33"/>
      <c r="G64" s="28">
        <f t="shared" si="0"/>
        <v>0</v>
      </c>
      <c r="H64" s="28">
        <f t="shared" si="1"/>
        <v>0</v>
      </c>
      <c r="I64" s="28">
        <f t="shared" si="2"/>
        <v>0</v>
      </c>
    </row>
    <row r="65" spans="1:9" s="2" customFormat="1" ht="30.75" customHeight="1">
      <c r="A65" s="24">
        <v>62</v>
      </c>
      <c r="B65" s="31" t="s">
        <v>88</v>
      </c>
      <c r="C65" s="34" t="s">
        <v>95</v>
      </c>
      <c r="D65" s="35" t="s">
        <v>12</v>
      </c>
      <c r="E65" s="35">
        <v>5</v>
      </c>
      <c r="F65" s="33"/>
      <c r="G65" s="28">
        <f t="shared" si="0"/>
        <v>0</v>
      </c>
      <c r="H65" s="28">
        <f t="shared" si="1"/>
        <v>0</v>
      </c>
      <c r="I65" s="28">
        <f t="shared" si="2"/>
        <v>0</v>
      </c>
    </row>
    <row r="66" spans="1:9" s="2" customFormat="1" ht="40.5" customHeight="1">
      <c r="A66" s="24">
        <v>63</v>
      </c>
      <c r="B66" s="31" t="s">
        <v>88</v>
      </c>
      <c r="C66" s="34" t="s">
        <v>96</v>
      </c>
      <c r="D66" s="35" t="s">
        <v>12</v>
      </c>
      <c r="E66" s="35">
        <v>5</v>
      </c>
      <c r="F66" s="33"/>
      <c r="G66" s="28">
        <f t="shared" si="0"/>
        <v>0</v>
      </c>
      <c r="H66" s="28">
        <f t="shared" si="1"/>
        <v>0</v>
      </c>
      <c r="I66" s="28">
        <f t="shared" si="2"/>
        <v>0</v>
      </c>
    </row>
    <row r="67" spans="1:9" s="2" customFormat="1" ht="35.25" customHeight="1">
      <c r="A67" s="24">
        <v>64</v>
      </c>
      <c r="B67" s="31" t="s">
        <v>88</v>
      </c>
      <c r="C67" s="34" t="s">
        <v>97</v>
      </c>
      <c r="D67" s="35" t="s">
        <v>12</v>
      </c>
      <c r="E67" s="35">
        <v>5</v>
      </c>
      <c r="F67" s="33"/>
      <c r="G67" s="28">
        <f t="shared" si="0"/>
        <v>0</v>
      </c>
      <c r="H67" s="28">
        <f t="shared" si="1"/>
        <v>0</v>
      </c>
      <c r="I67" s="28">
        <f t="shared" si="2"/>
        <v>0</v>
      </c>
    </row>
    <row r="68" spans="1:9" ht="30.75" customHeight="1">
      <c r="A68" s="24">
        <v>65</v>
      </c>
      <c r="B68" s="31" t="s">
        <v>94</v>
      </c>
      <c r="C68" s="34" t="s">
        <v>92</v>
      </c>
      <c r="D68" s="35" t="s">
        <v>12</v>
      </c>
      <c r="E68" s="35">
        <v>5</v>
      </c>
      <c r="F68" s="33"/>
      <c r="G68" s="28">
        <f aca="true" t="shared" si="3" ref="G68:G84">SUM(E68*F68)</f>
        <v>0</v>
      </c>
      <c r="H68" s="28">
        <f aca="true" t="shared" si="4" ref="H68:H84">SUM(G68*0.24)</f>
        <v>0</v>
      </c>
      <c r="I68" s="28">
        <f aca="true" t="shared" si="5" ref="I68:I74">SUM(H68+G68)</f>
        <v>0</v>
      </c>
    </row>
    <row r="69" spans="1:9" ht="30" customHeight="1">
      <c r="A69" s="24">
        <v>66</v>
      </c>
      <c r="B69" s="29" t="s">
        <v>36</v>
      </c>
      <c r="C69" s="30" t="s">
        <v>37</v>
      </c>
      <c r="D69" s="31" t="s">
        <v>12</v>
      </c>
      <c r="E69" s="31">
        <v>20</v>
      </c>
      <c r="F69" s="33"/>
      <c r="G69" s="28">
        <f t="shared" si="3"/>
        <v>0</v>
      </c>
      <c r="H69" s="28">
        <f t="shared" si="4"/>
        <v>0</v>
      </c>
      <c r="I69" s="28">
        <f t="shared" si="5"/>
        <v>0</v>
      </c>
    </row>
    <row r="70" spans="1:9" s="2" customFormat="1" ht="38.25">
      <c r="A70" s="24">
        <v>67</v>
      </c>
      <c r="B70" s="29" t="s">
        <v>18</v>
      </c>
      <c r="C70" s="30" t="s">
        <v>76</v>
      </c>
      <c r="D70" s="31" t="s">
        <v>38</v>
      </c>
      <c r="E70" s="31">
        <v>10</v>
      </c>
      <c r="F70" s="33"/>
      <c r="G70" s="28">
        <f t="shared" si="3"/>
        <v>0</v>
      </c>
      <c r="H70" s="28">
        <f t="shared" si="4"/>
        <v>0</v>
      </c>
      <c r="I70" s="28">
        <f t="shared" si="5"/>
        <v>0</v>
      </c>
    </row>
    <row r="71" spans="1:9" s="2" customFormat="1" ht="36.75" customHeight="1">
      <c r="A71" s="24">
        <v>68</v>
      </c>
      <c r="B71" s="29" t="s">
        <v>15</v>
      </c>
      <c r="C71" s="30" t="s">
        <v>16</v>
      </c>
      <c r="D71" s="31" t="s">
        <v>17</v>
      </c>
      <c r="E71" s="31">
        <v>10</v>
      </c>
      <c r="F71" s="33"/>
      <c r="G71" s="28">
        <f t="shared" si="3"/>
        <v>0</v>
      </c>
      <c r="H71" s="28">
        <f t="shared" si="4"/>
        <v>0</v>
      </c>
      <c r="I71" s="28">
        <f t="shared" si="5"/>
        <v>0</v>
      </c>
    </row>
    <row r="72" spans="1:9" ht="31.5" customHeight="1">
      <c r="A72" s="24">
        <v>69</v>
      </c>
      <c r="B72" s="29" t="s">
        <v>55</v>
      </c>
      <c r="C72" s="30" t="s">
        <v>56</v>
      </c>
      <c r="D72" s="31" t="s">
        <v>12</v>
      </c>
      <c r="E72" s="31">
        <v>50</v>
      </c>
      <c r="F72" s="33"/>
      <c r="G72" s="28">
        <f t="shared" si="3"/>
        <v>0</v>
      </c>
      <c r="H72" s="28">
        <f t="shared" si="4"/>
        <v>0</v>
      </c>
      <c r="I72" s="28">
        <f t="shared" si="5"/>
        <v>0</v>
      </c>
    </row>
    <row r="73" spans="1:9" ht="30.75" customHeight="1">
      <c r="A73" s="24">
        <v>70</v>
      </c>
      <c r="B73" s="29" t="s">
        <v>55</v>
      </c>
      <c r="C73" s="30" t="s">
        <v>64</v>
      </c>
      <c r="D73" s="31" t="s">
        <v>12</v>
      </c>
      <c r="E73" s="31">
        <v>5</v>
      </c>
      <c r="F73" s="33"/>
      <c r="G73" s="28">
        <f t="shared" si="3"/>
        <v>0</v>
      </c>
      <c r="H73" s="28">
        <f t="shared" si="4"/>
        <v>0</v>
      </c>
      <c r="I73" s="28">
        <f t="shared" si="5"/>
        <v>0</v>
      </c>
    </row>
    <row r="74" spans="1:9" ht="30.75" customHeight="1">
      <c r="A74" s="24">
        <v>71</v>
      </c>
      <c r="B74" s="29" t="s">
        <v>44</v>
      </c>
      <c r="C74" s="30" t="s">
        <v>118</v>
      </c>
      <c r="D74" s="31" t="s">
        <v>12</v>
      </c>
      <c r="E74" s="31">
        <v>500</v>
      </c>
      <c r="F74" s="33"/>
      <c r="G74" s="28">
        <f t="shared" si="3"/>
        <v>0</v>
      </c>
      <c r="H74" s="28">
        <f t="shared" si="4"/>
        <v>0</v>
      </c>
      <c r="I74" s="28">
        <f t="shared" si="5"/>
        <v>0</v>
      </c>
    </row>
    <row r="75" spans="1:9" ht="25.5" customHeight="1">
      <c r="A75" s="24">
        <v>72</v>
      </c>
      <c r="B75" s="31" t="s">
        <v>19</v>
      </c>
      <c r="C75" s="30" t="s">
        <v>119</v>
      </c>
      <c r="D75" s="31" t="s">
        <v>120</v>
      </c>
      <c r="E75" s="31">
        <v>1000</v>
      </c>
      <c r="F75" s="36"/>
      <c r="G75" s="32">
        <f t="shared" si="3"/>
        <v>0</v>
      </c>
      <c r="H75" s="32">
        <f t="shared" si="4"/>
        <v>0</v>
      </c>
      <c r="I75" s="32">
        <f aca="true" t="shared" si="6" ref="I75:I84">SUM(G75+H75)</f>
        <v>0</v>
      </c>
    </row>
    <row r="76" spans="1:9" ht="27.75" customHeight="1">
      <c r="A76" s="24">
        <v>73</v>
      </c>
      <c r="B76" s="31" t="s">
        <v>19</v>
      </c>
      <c r="C76" s="30" t="s">
        <v>121</v>
      </c>
      <c r="D76" s="31" t="s">
        <v>120</v>
      </c>
      <c r="E76" s="31">
        <v>2000</v>
      </c>
      <c r="F76" s="36"/>
      <c r="G76" s="32">
        <f t="shared" si="3"/>
        <v>0</v>
      </c>
      <c r="H76" s="32">
        <f t="shared" si="4"/>
        <v>0</v>
      </c>
      <c r="I76" s="32">
        <f t="shared" si="6"/>
        <v>0</v>
      </c>
    </row>
    <row r="77" spans="1:9" ht="33.75" customHeight="1">
      <c r="A77" s="24">
        <v>74</v>
      </c>
      <c r="B77" s="31" t="s">
        <v>19</v>
      </c>
      <c r="C77" s="30" t="s">
        <v>122</v>
      </c>
      <c r="D77" s="31" t="s">
        <v>12</v>
      </c>
      <c r="E77" s="31">
        <v>200</v>
      </c>
      <c r="F77" s="36"/>
      <c r="G77" s="32">
        <f t="shared" si="3"/>
        <v>0</v>
      </c>
      <c r="H77" s="32">
        <f t="shared" si="4"/>
        <v>0</v>
      </c>
      <c r="I77" s="32">
        <f t="shared" si="6"/>
        <v>0</v>
      </c>
    </row>
    <row r="78" spans="1:9" ht="46.5" customHeight="1">
      <c r="A78" s="24">
        <v>75</v>
      </c>
      <c r="B78" s="29" t="s">
        <v>19</v>
      </c>
      <c r="C78" s="30" t="s">
        <v>123</v>
      </c>
      <c r="D78" s="31" t="s">
        <v>124</v>
      </c>
      <c r="E78" s="29">
        <v>5</v>
      </c>
      <c r="F78" s="37"/>
      <c r="G78" s="32">
        <f t="shared" si="3"/>
        <v>0</v>
      </c>
      <c r="H78" s="32">
        <f t="shared" si="4"/>
        <v>0</v>
      </c>
      <c r="I78" s="32">
        <f t="shared" si="6"/>
        <v>0</v>
      </c>
    </row>
    <row r="79" spans="1:9" ht="33" customHeight="1">
      <c r="A79" s="24">
        <v>76</v>
      </c>
      <c r="B79" s="31" t="s">
        <v>125</v>
      </c>
      <c r="C79" s="30" t="s">
        <v>126</v>
      </c>
      <c r="D79" s="31" t="s">
        <v>12</v>
      </c>
      <c r="E79" s="31">
        <v>500</v>
      </c>
      <c r="F79" s="36"/>
      <c r="G79" s="32">
        <f t="shared" si="3"/>
        <v>0</v>
      </c>
      <c r="H79" s="32">
        <f t="shared" si="4"/>
        <v>0</v>
      </c>
      <c r="I79" s="32">
        <f t="shared" si="6"/>
        <v>0</v>
      </c>
    </row>
    <row r="80" spans="1:9" ht="34.5" customHeight="1">
      <c r="A80" s="24">
        <v>77</v>
      </c>
      <c r="B80" s="31" t="s">
        <v>127</v>
      </c>
      <c r="C80" s="30" t="s">
        <v>128</v>
      </c>
      <c r="D80" s="31" t="s">
        <v>12</v>
      </c>
      <c r="E80" s="31">
        <v>1000</v>
      </c>
      <c r="F80" s="36"/>
      <c r="G80" s="32">
        <f t="shared" si="3"/>
        <v>0</v>
      </c>
      <c r="H80" s="32">
        <f t="shared" si="4"/>
        <v>0</v>
      </c>
      <c r="I80" s="32">
        <f t="shared" si="6"/>
        <v>0</v>
      </c>
    </row>
    <row r="81" spans="1:9" ht="64.5" customHeight="1">
      <c r="A81" s="24">
        <v>78</v>
      </c>
      <c r="B81" s="31" t="s">
        <v>129</v>
      </c>
      <c r="C81" s="30" t="s">
        <v>130</v>
      </c>
      <c r="D81" s="31" t="s">
        <v>131</v>
      </c>
      <c r="E81" s="31">
        <v>1</v>
      </c>
      <c r="F81" s="36"/>
      <c r="G81" s="32">
        <f t="shared" si="3"/>
        <v>0</v>
      </c>
      <c r="H81" s="32">
        <f t="shared" si="4"/>
        <v>0</v>
      </c>
      <c r="I81" s="32">
        <f t="shared" si="6"/>
        <v>0</v>
      </c>
    </row>
    <row r="82" spans="1:9" ht="58.5" customHeight="1">
      <c r="A82" s="24">
        <v>79</v>
      </c>
      <c r="B82" s="31" t="s">
        <v>129</v>
      </c>
      <c r="C82" s="30" t="s">
        <v>132</v>
      </c>
      <c r="D82" s="31" t="s">
        <v>133</v>
      </c>
      <c r="E82" s="31">
        <v>1</v>
      </c>
      <c r="F82" s="36"/>
      <c r="G82" s="32">
        <f t="shared" si="3"/>
        <v>0</v>
      </c>
      <c r="H82" s="32">
        <f t="shared" si="4"/>
        <v>0</v>
      </c>
      <c r="I82" s="32">
        <f t="shared" si="6"/>
        <v>0</v>
      </c>
    </row>
    <row r="83" spans="1:9" ht="63.75">
      <c r="A83" s="24">
        <v>80</v>
      </c>
      <c r="B83" s="31" t="s">
        <v>129</v>
      </c>
      <c r="C83" s="30" t="s">
        <v>134</v>
      </c>
      <c r="D83" s="31" t="s">
        <v>135</v>
      </c>
      <c r="E83" s="31">
        <v>25</v>
      </c>
      <c r="F83" s="36"/>
      <c r="G83" s="32">
        <f t="shared" si="3"/>
        <v>0</v>
      </c>
      <c r="H83" s="32">
        <f t="shared" si="4"/>
        <v>0</v>
      </c>
      <c r="I83" s="32">
        <f t="shared" si="6"/>
        <v>0</v>
      </c>
    </row>
    <row r="84" spans="1:9" ht="90" customHeight="1">
      <c r="A84" s="24">
        <v>81</v>
      </c>
      <c r="B84" s="31" t="s">
        <v>129</v>
      </c>
      <c r="C84" s="30" t="s">
        <v>136</v>
      </c>
      <c r="D84" s="31" t="s">
        <v>135</v>
      </c>
      <c r="E84" s="31">
        <v>25</v>
      </c>
      <c r="F84" s="36"/>
      <c r="G84" s="32">
        <f t="shared" si="3"/>
        <v>0</v>
      </c>
      <c r="H84" s="32">
        <f t="shared" si="4"/>
        <v>0</v>
      </c>
      <c r="I84" s="32">
        <f t="shared" si="6"/>
        <v>0</v>
      </c>
    </row>
    <row r="85" spans="1:9" ht="52.5" customHeight="1">
      <c r="A85" s="38"/>
      <c r="B85" s="39"/>
      <c r="C85" s="40"/>
      <c r="D85" s="39"/>
      <c r="E85" s="39"/>
      <c r="F85" s="54" t="s">
        <v>144</v>
      </c>
      <c r="G85" s="41">
        <f>SUM(G4:G84)</f>
        <v>0</v>
      </c>
      <c r="H85" s="41">
        <f>SUM(H4:H84)</f>
        <v>0</v>
      </c>
      <c r="I85" s="41">
        <f>SUM(I4:I84)</f>
        <v>0</v>
      </c>
    </row>
    <row r="86" spans="1:9" ht="38.25">
      <c r="A86" s="42" t="s">
        <v>0</v>
      </c>
      <c r="B86" s="42" t="s">
        <v>1</v>
      </c>
      <c r="C86" s="43" t="s">
        <v>5</v>
      </c>
      <c r="D86" s="42" t="s">
        <v>6</v>
      </c>
      <c r="E86" s="42" t="s">
        <v>7</v>
      </c>
      <c r="F86" s="44" t="s">
        <v>8</v>
      </c>
      <c r="G86" s="44" t="s">
        <v>9</v>
      </c>
      <c r="H86" s="44" t="s">
        <v>137</v>
      </c>
      <c r="I86" s="42" t="s">
        <v>138</v>
      </c>
    </row>
    <row r="87" spans="1:9" ht="36">
      <c r="A87" s="45">
        <v>82</v>
      </c>
      <c r="B87" s="45" t="s">
        <v>94</v>
      </c>
      <c r="C87" s="30" t="s">
        <v>139</v>
      </c>
      <c r="D87" s="45" t="s">
        <v>124</v>
      </c>
      <c r="E87" s="45">
        <v>100</v>
      </c>
      <c r="F87" s="46"/>
      <c r="G87" s="47">
        <f>SUM(E87*F87)</f>
        <v>0</v>
      </c>
      <c r="H87" s="47">
        <f>SUM(G87*0.13)</f>
        <v>0</v>
      </c>
      <c r="I87" s="47">
        <f>SUM(G87+H87)</f>
        <v>0</v>
      </c>
    </row>
    <row r="88" spans="1:9" ht="25.5">
      <c r="A88" s="45">
        <v>83</v>
      </c>
      <c r="B88" s="45" t="s">
        <v>140</v>
      </c>
      <c r="C88" s="30" t="s">
        <v>141</v>
      </c>
      <c r="D88" s="45" t="s">
        <v>120</v>
      </c>
      <c r="E88" s="45">
        <v>500</v>
      </c>
      <c r="F88" s="46"/>
      <c r="G88" s="47">
        <f>SUM(E88*F88)</f>
        <v>0</v>
      </c>
      <c r="H88" s="47">
        <f>SUM(G88*0.13)</f>
        <v>0</v>
      </c>
      <c r="I88" s="47">
        <f>SUM(G88+H88)</f>
        <v>0</v>
      </c>
    </row>
    <row r="89" spans="1:9" ht="25.5">
      <c r="A89" s="45">
        <v>84</v>
      </c>
      <c r="B89" s="45" t="s">
        <v>140</v>
      </c>
      <c r="C89" s="30" t="s">
        <v>142</v>
      </c>
      <c r="D89" s="45" t="s">
        <v>12</v>
      </c>
      <c r="E89" s="45">
        <v>600</v>
      </c>
      <c r="F89" s="46"/>
      <c r="G89" s="47">
        <f>SUM(E89*F89)</f>
        <v>0</v>
      </c>
      <c r="H89" s="47">
        <f>SUM(G89*0.13)</f>
        <v>0</v>
      </c>
      <c r="I89" s="47">
        <f>SUM(G89+H89)</f>
        <v>0</v>
      </c>
    </row>
    <row r="90" spans="1:9" ht="36">
      <c r="A90" s="38"/>
      <c r="B90" s="39"/>
      <c r="C90" s="40"/>
      <c r="D90" s="39"/>
      <c r="E90" s="39"/>
      <c r="F90" s="54" t="s">
        <v>145</v>
      </c>
      <c r="G90" s="41">
        <f>SUM(G87:G89)</f>
        <v>0</v>
      </c>
      <c r="H90" s="41">
        <f>SUM(H87:H89)</f>
        <v>0</v>
      </c>
      <c r="I90" s="41">
        <f>SUM(I87:I89)</f>
        <v>0</v>
      </c>
    </row>
    <row r="91" spans="1:9" ht="38.25">
      <c r="A91" s="42"/>
      <c r="B91" s="42" t="s">
        <v>1</v>
      </c>
      <c r="C91" s="43" t="s">
        <v>5</v>
      </c>
      <c r="D91" s="42" t="s">
        <v>6</v>
      </c>
      <c r="E91" s="42" t="s">
        <v>7</v>
      </c>
      <c r="F91" s="48" t="s">
        <v>8</v>
      </c>
      <c r="G91" s="48" t="s">
        <v>9</v>
      </c>
      <c r="H91" s="48" t="s">
        <v>23</v>
      </c>
      <c r="I91" s="48" t="s">
        <v>24</v>
      </c>
    </row>
    <row r="92" spans="1:9" ht="25.5">
      <c r="A92" s="31">
        <v>85</v>
      </c>
      <c r="B92" s="31" t="s">
        <v>47</v>
      </c>
      <c r="C92" s="30" t="s">
        <v>48</v>
      </c>
      <c r="D92" s="31" t="s">
        <v>73</v>
      </c>
      <c r="E92" s="31">
        <v>20</v>
      </c>
      <c r="F92" s="33"/>
      <c r="G92" s="32">
        <f>SUM(E92*F92)</f>
        <v>0</v>
      </c>
      <c r="H92" s="32">
        <f>SUM(G92*0.06)</f>
        <v>0</v>
      </c>
      <c r="I92" s="32">
        <f>SUM(G92+H92)</f>
        <v>0</v>
      </c>
    </row>
    <row r="93" spans="1:9" ht="20.25" customHeight="1">
      <c r="A93" s="31">
        <v>86</v>
      </c>
      <c r="B93" s="29" t="s">
        <v>25</v>
      </c>
      <c r="C93" s="30" t="s">
        <v>49</v>
      </c>
      <c r="D93" s="31" t="s">
        <v>12</v>
      </c>
      <c r="E93" s="31">
        <v>1000</v>
      </c>
      <c r="F93" s="32"/>
      <c r="G93" s="32">
        <f>SUM(E93*F93)</f>
        <v>0</v>
      </c>
      <c r="H93" s="32">
        <f>SUM(G93*0.06)</f>
        <v>0</v>
      </c>
      <c r="I93" s="32">
        <f>SUM(G93+H93)</f>
        <v>0</v>
      </c>
    </row>
    <row r="94" spans="1:9" ht="36">
      <c r="A94" s="38"/>
      <c r="B94" s="39"/>
      <c r="C94" s="40"/>
      <c r="D94" s="39"/>
      <c r="E94" s="39"/>
      <c r="F94" s="54" t="s">
        <v>146</v>
      </c>
      <c r="G94" s="41">
        <f>SUM(G92:G93)</f>
        <v>0</v>
      </c>
      <c r="H94" s="41">
        <f>SUM(H92:H93)</f>
        <v>0</v>
      </c>
      <c r="I94" s="41">
        <f>SUM(I92:I93)</f>
        <v>0</v>
      </c>
    </row>
    <row r="95" spans="1:9" ht="51">
      <c r="A95" s="49"/>
      <c r="B95" s="49"/>
      <c r="C95" s="50"/>
      <c r="D95" s="49"/>
      <c r="E95" s="49"/>
      <c r="F95" s="65" t="s">
        <v>147</v>
      </c>
      <c r="G95" s="51">
        <f>SUM(G85+G90+G94)</f>
        <v>0</v>
      </c>
      <c r="H95" s="51">
        <f>SUM(H85+H90+H94)</f>
        <v>0</v>
      </c>
      <c r="I95" s="51">
        <f>SUM(I85+I90+I94)</f>
        <v>0</v>
      </c>
    </row>
    <row r="96" spans="1:9" ht="12.75">
      <c r="A96" s="7"/>
      <c r="B96" s="8"/>
      <c r="C96" s="9"/>
      <c r="D96" s="8"/>
      <c r="E96" s="8"/>
      <c r="F96" s="10"/>
      <c r="G96" s="10"/>
      <c r="H96" s="10"/>
      <c r="I96" s="11"/>
    </row>
    <row r="97" spans="1:9" ht="12.75" customHeight="1">
      <c r="A97" s="61" t="s">
        <v>143</v>
      </c>
      <c r="B97" s="62"/>
      <c r="C97" s="62"/>
      <c r="D97" s="62"/>
      <c r="E97" s="62"/>
      <c r="F97" s="62"/>
      <c r="G97" s="62"/>
      <c r="H97" s="62"/>
      <c r="I97" s="63"/>
    </row>
    <row r="98" spans="1:9" ht="12.75">
      <c r="A98" s="64"/>
      <c r="B98" s="62"/>
      <c r="C98" s="62"/>
      <c r="D98" s="62"/>
      <c r="E98" s="62"/>
      <c r="F98" s="62"/>
      <c r="G98" s="62"/>
      <c r="H98" s="62"/>
      <c r="I98" s="63"/>
    </row>
    <row r="99" spans="1:9" ht="12.75">
      <c r="A99" s="12"/>
      <c r="B99" s="13"/>
      <c r="C99" s="14"/>
      <c r="D99" s="15"/>
      <c r="E99" s="13"/>
      <c r="F99" s="16"/>
      <c r="G99" s="16"/>
      <c r="H99" s="16"/>
      <c r="I99" s="17"/>
    </row>
    <row r="100" spans="1:9" ht="12.75">
      <c r="A100" s="18"/>
      <c r="B100" s="19"/>
      <c r="C100" s="20"/>
      <c r="D100" s="21"/>
      <c r="E100" s="19"/>
      <c r="F100" s="22"/>
      <c r="G100" s="22"/>
      <c r="H100" s="22"/>
      <c r="I100" s="23"/>
    </row>
  </sheetData>
  <sheetProtection/>
  <mergeCells count="3">
    <mergeCell ref="A1:I1"/>
    <mergeCell ref="A2:I2"/>
    <mergeCell ref="A97:I9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ΚΑΡΑΓΙΑΝΝΑΚΗΣ</dc:creator>
  <cp:keywords/>
  <dc:description/>
  <cp:lastModifiedBy>User</cp:lastModifiedBy>
  <cp:lastPrinted>2024-04-29T11:02:15Z</cp:lastPrinted>
  <dcterms:created xsi:type="dcterms:W3CDTF">2020-02-03T10:06:58Z</dcterms:created>
  <dcterms:modified xsi:type="dcterms:W3CDTF">2024-04-29T11:02:29Z</dcterms:modified>
  <cp:category/>
  <cp:version/>
  <cp:contentType/>
  <cp:contentStatus/>
</cp:coreProperties>
</file>