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ΔΙΑΓΩΝΙΣΜΟΙ 2024\ΑΝΟΙΚΤΟΙ\1.ΑΠΟ 30.000 ΕΩΣ 300000\5_ΓΡΑΦΙΚΗ ΥΛΗ ΑΝΑΛΩΣΙΜΑ\3_Προκηρυξη_Διακηρυξη_Μελετη\"/>
    </mc:Choice>
  </mc:AlternateContent>
  <xr:revisionPtr revIDLastSave="0" documentId="13_ncr:1_{6C6CE42A-E1B3-4357-9567-814391E99171}" xr6:coauthVersionLast="47" xr6:coauthVersionMax="47" xr10:uidLastSave="{00000000-0000-0000-0000-000000000000}"/>
  <bookViews>
    <workbookView xWindow="-120" yWindow="-120" windowWidth="29040" windowHeight="15840" xr2:uid="{448BC8AD-A3D9-4CC0-B6F2-77DB6957F2DD}"/>
  </bookViews>
  <sheets>
    <sheet name="ΠΡΟΫΠΟΛΟΓΙΣΜΟΣ_ΕΠΕΞΕΡΓ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7" l="1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K227" i="7"/>
  <c r="L227" i="7"/>
  <c r="M227" i="7"/>
  <c r="N227" i="7"/>
  <c r="O227" i="7"/>
  <c r="P227" i="7"/>
  <c r="Q227" i="7"/>
  <c r="AD226" i="7"/>
  <c r="AC226" i="7"/>
  <c r="AB226" i="7"/>
  <c r="AA226" i="7"/>
  <c r="Z226" i="7"/>
  <c r="Y226" i="7"/>
  <c r="AE226" i="7"/>
  <c r="F226" i="7"/>
  <c r="H226" i="7" s="1"/>
  <c r="AD225" i="7"/>
  <c r="AC225" i="7"/>
  <c r="AB225" i="7"/>
  <c r="AA225" i="7"/>
  <c r="Z225" i="7"/>
  <c r="Y225" i="7"/>
  <c r="AE225" i="7"/>
  <c r="F225" i="7"/>
  <c r="H225" i="7" s="1"/>
  <c r="AD224" i="7"/>
  <c r="AC224" i="7"/>
  <c r="AB224" i="7"/>
  <c r="AA224" i="7"/>
  <c r="Z224" i="7"/>
  <c r="Y224" i="7"/>
  <c r="AE224" i="7"/>
  <c r="F224" i="7"/>
  <c r="H224" i="7" s="1"/>
  <c r="AD223" i="7"/>
  <c r="AC223" i="7"/>
  <c r="AB223" i="7"/>
  <c r="AA223" i="7"/>
  <c r="Z223" i="7"/>
  <c r="Y223" i="7"/>
  <c r="AE223" i="7"/>
  <c r="F223" i="7"/>
  <c r="H223" i="7" s="1"/>
  <c r="AD222" i="7"/>
  <c r="AC222" i="7"/>
  <c r="AB222" i="7"/>
  <c r="AA222" i="7"/>
  <c r="Z222" i="7"/>
  <c r="Y222" i="7"/>
  <c r="AE222" i="7"/>
  <c r="F222" i="7"/>
  <c r="H222" i="7" s="1"/>
  <c r="AD221" i="7"/>
  <c r="AC221" i="7"/>
  <c r="AB221" i="7"/>
  <c r="AA221" i="7"/>
  <c r="Z221" i="7"/>
  <c r="Y221" i="7"/>
  <c r="AE221" i="7"/>
  <c r="F221" i="7"/>
  <c r="H221" i="7" s="1"/>
  <c r="AD220" i="7"/>
  <c r="AC220" i="7"/>
  <c r="AB220" i="7"/>
  <c r="AA220" i="7"/>
  <c r="Z220" i="7"/>
  <c r="Y220" i="7"/>
  <c r="AE220" i="7"/>
  <c r="F220" i="7"/>
  <c r="H220" i="7" s="1"/>
  <c r="AD219" i="7"/>
  <c r="AC219" i="7"/>
  <c r="AB219" i="7"/>
  <c r="AA219" i="7"/>
  <c r="Z219" i="7"/>
  <c r="Y219" i="7"/>
  <c r="AE219" i="7"/>
  <c r="F219" i="7"/>
  <c r="H219" i="7" s="1"/>
  <c r="AD218" i="7"/>
  <c r="AC218" i="7"/>
  <c r="AB218" i="7"/>
  <c r="AA218" i="7"/>
  <c r="Z218" i="7"/>
  <c r="Y218" i="7"/>
  <c r="AE218" i="7"/>
  <c r="F218" i="7"/>
  <c r="H218" i="7" s="1"/>
  <c r="AD217" i="7"/>
  <c r="AC217" i="7"/>
  <c r="AB217" i="7"/>
  <c r="AA217" i="7"/>
  <c r="Z217" i="7"/>
  <c r="Y217" i="7"/>
  <c r="AE217" i="7"/>
  <c r="F217" i="7"/>
  <c r="H217" i="7" s="1"/>
  <c r="AD216" i="7"/>
  <c r="AC216" i="7"/>
  <c r="AB216" i="7"/>
  <c r="AA216" i="7"/>
  <c r="Z216" i="7"/>
  <c r="Y216" i="7"/>
  <c r="AE216" i="7"/>
  <c r="F216" i="7"/>
  <c r="H216" i="7" s="1"/>
  <c r="AD215" i="7"/>
  <c r="AC215" i="7"/>
  <c r="AB215" i="7"/>
  <c r="AA215" i="7"/>
  <c r="Z215" i="7"/>
  <c r="Y215" i="7"/>
  <c r="AE215" i="7"/>
  <c r="F215" i="7"/>
  <c r="H215" i="7" s="1"/>
  <c r="AD214" i="7"/>
  <c r="AC214" i="7"/>
  <c r="AB214" i="7"/>
  <c r="AA214" i="7"/>
  <c r="Z214" i="7"/>
  <c r="Y214" i="7"/>
  <c r="AE214" i="7"/>
  <c r="F214" i="7"/>
  <c r="H214" i="7" s="1"/>
  <c r="AD213" i="7"/>
  <c r="AC213" i="7"/>
  <c r="AB213" i="7"/>
  <c r="AA213" i="7"/>
  <c r="Z213" i="7"/>
  <c r="Y213" i="7"/>
  <c r="AE213" i="7"/>
  <c r="F213" i="7"/>
  <c r="H213" i="7" s="1"/>
  <c r="AD212" i="7"/>
  <c r="AC212" i="7"/>
  <c r="AB212" i="7"/>
  <c r="AA212" i="7"/>
  <c r="Z212" i="7"/>
  <c r="Y212" i="7"/>
  <c r="AE212" i="7"/>
  <c r="F212" i="7"/>
  <c r="H212" i="7" s="1"/>
  <c r="AD211" i="7"/>
  <c r="AC211" i="7"/>
  <c r="AB211" i="7"/>
  <c r="AA211" i="7"/>
  <c r="Z211" i="7"/>
  <c r="Y211" i="7"/>
  <c r="AE211" i="7"/>
  <c r="F211" i="7"/>
  <c r="H211" i="7" s="1"/>
  <c r="AD210" i="7"/>
  <c r="AC210" i="7"/>
  <c r="AB210" i="7"/>
  <c r="AA210" i="7"/>
  <c r="Z210" i="7"/>
  <c r="Y210" i="7"/>
  <c r="AE210" i="7"/>
  <c r="F210" i="7"/>
  <c r="H210" i="7" s="1"/>
  <c r="AD209" i="7"/>
  <c r="AC209" i="7"/>
  <c r="AB209" i="7"/>
  <c r="AA209" i="7"/>
  <c r="Z209" i="7"/>
  <c r="Y209" i="7"/>
  <c r="AE209" i="7"/>
  <c r="F209" i="7"/>
  <c r="H209" i="7" s="1"/>
  <c r="AD208" i="7"/>
  <c r="AC208" i="7"/>
  <c r="AB208" i="7"/>
  <c r="AA208" i="7"/>
  <c r="Z208" i="7"/>
  <c r="Y208" i="7"/>
  <c r="AE208" i="7"/>
  <c r="F208" i="7"/>
  <c r="H208" i="7" s="1"/>
  <c r="AD207" i="7"/>
  <c r="AC207" i="7"/>
  <c r="AB207" i="7"/>
  <c r="AA207" i="7"/>
  <c r="Z207" i="7"/>
  <c r="Y207" i="7"/>
  <c r="AE207" i="7"/>
  <c r="F207" i="7"/>
  <c r="H207" i="7" s="1"/>
  <c r="AD206" i="7"/>
  <c r="AC206" i="7"/>
  <c r="AB206" i="7"/>
  <c r="AA206" i="7"/>
  <c r="Z206" i="7"/>
  <c r="Y206" i="7"/>
  <c r="AE206" i="7"/>
  <c r="F206" i="7"/>
  <c r="H206" i="7" s="1"/>
  <c r="AD205" i="7"/>
  <c r="AC205" i="7"/>
  <c r="AB205" i="7"/>
  <c r="AA205" i="7"/>
  <c r="Z205" i="7"/>
  <c r="Y205" i="7"/>
  <c r="AE205" i="7"/>
  <c r="F205" i="7"/>
  <c r="H205" i="7" s="1"/>
  <c r="AD204" i="7"/>
  <c r="AC204" i="7"/>
  <c r="AB204" i="7"/>
  <c r="AA204" i="7"/>
  <c r="Z204" i="7"/>
  <c r="Y204" i="7"/>
  <c r="AE204" i="7"/>
  <c r="F204" i="7"/>
  <c r="H204" i="7" s="1"/>
  <c r="AD203" i="7"/>
  <c r="AC203" i="7"/>
  <c r="AB203" i="7"/>
  <c r="AA203" i="7"/>
  <c r="Z203" i="7"/>
  <c r="Y203" i="7"/>
  <c r="AE203" i="7"/>
  <c r="F203" i="7"/>
  <c r="H203" i="7" s="1"/>
  <c r="AD202" i="7"/>
  <c r="AC202" i="7"/>
  <c r="AB202" i="7"/>
  <c r="AA202" i="7"/>
  <c r="Z202" i="7"/>
  <c r="Y202" i="7"/>
  <c r="AE202" i="7"/>
  <c r="F202" i="7"/>
  <c r="H202" i="7" s="1"/>
  <c r="AD201" i="7"/>
  <c r="AC201" i="7"/>
  <c r="AB201" i="7"/>
  <c r="AA201" i="7"/>
  <c r="Z201" i="7"/>
  <c r="Y201" i="7"/>
  <c r="AE201" i="7"/>
  <c r="F201" i="7"/>
  <c r="H201" i="7" s="1"/>
  <c r="AD200" i="7"/>
  <c r="AC200" i="7"/>
  <c r="AB200" i="7"/>
  <c r="AA200" i="7"/>
  <c r="Z200" i="7"/>
  <c r="Y200" i="7"/>
  <c r="AE200" i="7"/>
  <c r="F200" i="7"/>
  <c r="H200" i="7" s="1"/>
  <c r="AD199" i="7"/>
  <c r="AC199" i="7"/>
  <c r="AB199" i="7"/>
  <c r="AA199" i="7"/>
  <c r="Z199" i="7"/>
  <c r="Y199" i="7"/>
  <c r="AE199" i="7"/>
  <c r="F199" i="7"/>
  <c r="H199" i="7" s="1"/>
  <c r="AD198" i="7"/>
  <c r="AC198" i="7"/>
  <c r="AB198" i="7"/>
  <c r="AA198" i="7"/>
  <c r="Z198" i="7"/>
  <c r="Y198" i="7"/>
  <c r="AE198" i="7"/>
  <c r="F198" i="7"/>
  <c r="H198" i="7" s="1"/>
  <c r="AD197" i="7"/>
  <c r="AC197" i="7"/>
  <c r="AB197" i="7"/>
  <c r="AA197" i="7"/>
  <c r="Z197" i="7"/>
  <c r="Y197" i="7"/>
  <c r="AE197" i="7"/>
  <c r="F197" i="7"/>
  <c r="H197" i="7" s="1"/>
  <c r="AD196" i="7"/>
  <c r="AC196" i="7"/>
  <c r="AB196" i="7"/>
  <c r="AA196" i="7"/>
  <c r="Z196" i="7"/>
  <c r="Y196" i="7"/>
  <c r="AE196" i="7"/>
  <c r="F196" i="7"/>
  <c r="H196" i="7" s="1"/>
  <c r="AD195" i="7"/>
  <c r="AC195" i="7"/>
  <c r="AB195" i="7"/>
  <c r="AA195" i="7"/>
  <c r="Z195" i="7"/>
  <c r="Y195" i="7"/>
  <c r="AE195" i="7"/>
  <c r="F195" i="7"/>
  <c r="H195" i="7" s="1"/>
  <c r="AD194" i="7"/>
  <c r="AC194" i="7"/>
  <c r="AB194" i="7"/>
  <c r="AA194" i="7"/>
  <c r="Z194" i="7"/>
  <c r="Y194" i="7"/>
  <c r="AE194" i="7"/>
  <c r="F194" i="7"/>
  <c r="H194" i="7" s="1"/>
  <c r="AD193" i="7"/>
  <c r="AC193" i="7"/>
  <c r="AB193" i="7"/>
  <c r="AA193" i="7"/>
  <c r="Z193" i="7"/>
  <c r="Y193" i="7"/>
  <c r="AE193" i="7"/>
  <c r="F193" i="7"/>
  <c r="H193" i="7" s="1"/>
  <c r="AD192" i="7"/>
  <c r="AC192" i="7"/>
  <c r="AB192" i="7"/>
  <c r="AA192" i="7"/>
  <c r="Z192" i="7"/>
  <c r="Y192" i="7"/>
  <c r="AE192" i="7"/>
  <c r="F192" i="7"/>
  <c r="H192" i="7" s="1"/>
  <c r="AD191" i="7"/>
  <c r="AC191" i="7"/>
  <c r="AB191" i="7"/>
  <c r="AA191" i="7"/>
  <c r="Z191" i="7"/>
  <c r="Y191" i="7"/>
  <c r="AE191" i="7"/>
  <c r="F191" i="7"/>
  <c r="H191" i="7" s="1"/>
  <c r="AD190" i="7"/>
  <c r="AC190" i="7"/>
  <c r="AB190" i="7"/>
  <c r="AA190" i="7"/>
  <c r="Z190" i="7"/>
  <c r="Y190" i="7"/>
  <c r="AE190" i="7"/>
  <c r="F190" i="7"/>
  <c r="H190" i="7" s="1"/>
  <c r="AD189" i="7"/>
  <c r="AC189" i="7"/>
  <c r="AB189" i="7"/>
  <c r="AA189" i="7"/>
  <c r="Z189" i="7"/>
  <c r="Y189" i="7"/>
  <c r="AE189" i="7"/>
  <c r="F189" i="7"/>
  <c r="H189" i="7" s="1"/>
  <c r="AD188" i="7"/>
  <c r="AC188" i="7"/>
  <c r="AB188" i="7"/>
  <c r="AA188" i="7"/>
  <c r="Z188" i="7"/>
  <c r="Y188" i="7"/>
  <c r="AE188" i="7"/>
  <c r="F188" i="7"/>
  <c r="H188" i="7" s="1"/>
  <c r="AD187" i="7"/>
  <c r="AC187" i="7"/>
  <c r="AB187" i="7"/>
  <c r="AA187" i="7"/>
  <c r="Z187" i="7"/>
  <c r="Y187" i="7"/>
  <c r="AE187" i="7"/>
  <c r="F187" i="7"/>
  <c r="H187" i="7" s="1"/>
  <c r="AD186" i="7"/>
  <c r="AC186" i="7"/>
  <c r="AB186" i="7"/>
  <c r="AA186" i="7"/>
  <c r="Z186" i="7"/>
  <c r="Y186" i="7"/>
  <c r="AE186" i="7"/>
  <c r="F186" i="7"/>
  <c r="H186" i="7" s="1"/>
  <c r="AD185" i="7"/>
  <c r="AC185" i="7"/>
  <c r="AB185" i="7"/>
  <c r="AA185" i="7"/>
  <c r="Z185" i="7"/>
  <c r="Y185" i="7"/>
  <c r="AE185" i="7"/>
  <c r="F185" i="7"/>
  <c r="H185" i="7" s="1"/>
  <c r="AD184" i="7"/>
  <c r="AC184" i="7"/>
  <c r="AB184" i="7"/>
  <c r="AA184" i="7"/>
  <c r="Z184" i="7"/>
  <c r="Y184" i="7"/>
  <c r="AE184" i="7"/>
  <c r="F184" i="7"/>
  <c r="H184" i="7" s="1"/>
  <c r="AD183" i="7"/>
  <c r="AC183" i="7"/>
  <c r="AB183" i="7"/>
  <c r="AA183" i="7"/>
  <c r="Z183" i="7"/>
  <c r="Y183" i="7"/>
  <c r="AE183" i="7"/>
  <c r="F183" i="7"/>
  <c r="H183" i="7" s="1"/>
  <c r="AD182" i="7"/>
  <c r="AC182" i="7"/>
  <c r="AB182" i="7"/>
  <c r="AA182" i="7"/>
  <c r="Z182" i="7"/>
  <c r="Y182" i="7"/>
  <c r="AE182" i="7"/>
  <c r="F182" i="7"/>
  <c r="H182" i="7" s="1"/>
  <c r="AD181" i="7"/>
  <c r="AC181" i="7"/>
  <c r="AB181" i="7"/>
  <c r="AA181" i="7"/>
  <c r="Z181" i="7"/>
  <c r="Y181" i="7"/>
  <c r="AE181" i="7"/>
  <c r="F181" i="7"/>
  <c r="H181" i="7" s="1"/>
  <c r="AD180" i="7"/>
  <c r="AC180" i="7"/>
  <c r="AB180" i="7"/>
  <c r="AA180" i="7"/>
  <c r="Z180" i="7"/>
  <c r="Y180" i="7"/>
  <c r="AE180" i="7"/>
  <c r="F180" i="7"/>
  <c r="H180" i="7" s="1"/>
  <c r="AD179" i="7"/>
  <c r="AC179" i="7"/>
  <c r="AB179" i="7"/>
  <c r="AA179" i="7"/>
  <c r="Z179" i="7"/>
  <c r="Y179" i="7"/>
  <c r="AE179" i="7"/>
  <c r="F179" i="7"/>
  <c r="H179" i="7" s="1"/>
  <c r="AD178" i="7"/>
  <c r="AC178" i="7"/>
  <c r="AB178" i="7"/>
  <c r="AA178" i="7"/>
  <c r="Z178" i="7"/>
  <c r="Y178" i="7"/>
  <c r="AE178" i="7"/>
  <c r="F178" i="7"/>
  <c r="H178" i="7" s="1"/>
  <c r="AD177" i="7"/>
  <c r="AC177" i="7"/>
  <c r="AB177" i="7"/>
  <c r="AA177" i="7"/>
  <c r="Z177" i="7"/>
  <c r="Y177" i="7"/>
  <c r="AE177" i="7"/>
  <c r="F177" i="7"/>
  <c r="H177" i="7" s="1"/>
  <c r="AD176" i="7"/>
  <c r="AC176" i="7"/>
  <c r="AB176" i="7"/>
  <c r="AA176" i="7"/>
  <c r="Z176" i="7"/>
  <c r="Y176" i="7"/>
  <c r="AE176" i="7"/>
  <c r="F176" i="7"/>
  <c r="H176" i="7" s="1"/>
  <c r="AD175" i="7"/>
  <c r="AC175" i="7"/>
  <c r="AB175" i="7"/>
  <c r="AA175" i="7"/>
  <c r="Z175" i="7"/>
  <c r="Y175" i="7"/>
  <c r="AE175" i="7"/>
  <c r="F175" i="7"/>
  <c r="H175" i="7" s="1"/>
  <c r="AD174" i="7"/>
  <c r="AC174" i="7"/>
  <c r="AB174" i="7"/>
  <c r="AA174" i="7"/>
  <c r="Z174" i="7"/>
  <c r="Y174" i="7"/>
  <c r="AE174" i="7"/>
  <c r="F174" i="7"/>
  <c r="H174" i="7" s="1"/>
  <c r="AD173" i="7"/>
  <c r="AC173" i="7"/>
  <c r="AB173" i="7"/>
  <c r="AA173" i="7"/>
  <c r="Z173" i="7"/>
  <c r="Y173" i="7"/>
  <c r="AE173" i="7"/>
  <c r="F173" i="7"/>
  <c r="H173" i="7" s="1"/>
  <c r="AD172" i="7"/>
  <c r="AC172" i="7"/>
  <c r="AB172" i="7"/>
  <c r="AA172" i="7"/>
  <c r="Z172" i="7"/>
  <c r="Y172" i="7"/>
  <c r="AE172" i="7"/>
  <c r="F172" i="7"/>
  <c r="H172" i="7" s="1"/>
  <c r="AD171" i="7"/>
  <c r="AC171" i="7"/>
  <c r="AB171" i="7"/>
  <c r="AA171" i="7"/>
  <c r="Z171" i="7"/>
  <c r="Y171" i="7"/>
  <c r="AE171" i="7"/>
  <c r="F171" i="7"/>
  <c r="H171" i="7" s="1"/>
  <c r="AD170" i="7"/>
  <c r="AC170" i="7"/>
  <c r="AB170" i="7"/>
  <c r="AA170" i="7"/>
  <c r="Z170" i="7"/>
  <c r="Y170" i="7"/>
  <c r="AE170" i="7"/>
  <c r="F170" i="7"/>
  <c r="H170" i="7" s="1"/>
  <c r="AD169" i="7"/>
  <c r="AC169" i="7"/>
  <c r="AB169" i="7"/>
  <c r="AA169" i="7"/>
  <c r="Z169" i="7"/>
  <c r="Y169" i="7"/>
  <c r="AE169" i="7"/>
  <c r="F169" i="7"/>
  <c r="H169" i="7" s="1"/>
  <c r="AD168" i="7"/>
  <c r="AC168" i="7"/>
  <c r="AB168" i="7"/>
  <c r="AA168" i="7"/>
  <c r="Z168" i="7"/>
  <c r="Y168" i="7"/>
  <c r="AE168" i="7"/>
  <c r="F168" i="7"/>
  <c r="H168" i="7" s="1"/>
  <c r="AD167" i="7"/>
  <c r="AC167" i="7"/>
  <c r="AB167" i="7"/>
  <c r="AA167" i="7"/>
  <c r="Z167" i="7"/>
  <c r="Y167" i="7"/>
  <c r="AE167" i="7"/>
  <c r="F167" i="7"/>
  <c r="H167" i="7" s="1"/>
  <c r="AD166" i="7"/>
  <c r="AC166" i="7"/>
  <c r="AB166" i="7"/>
  <c r="AA166" i="7"/>
  <c r="Z166" i="7"/>
  <c r="Y166" i="7"/>
  <c r="AE166" i="7"/>
  <c r="F166" i="7"/>
  <c r="H166" i="7" s="1"/>
  <c r="AD165" i="7"/>
  <c r="AC165" i="7"/>
  <c r="AB165" i="7"/>
  <c r="AA165" i="7"/>
  <c r="Z165" i="7"/>
  <c r="Y165" i="7"/>
  <c r="AE165" i="7"/>
  <c r="F165" i="7"/>
  <c r="H165" i="7" s="1"/>
  <c r="AD164" i="7"/>
  <c r="AC164" i="7"/>
  <c r="AB164" i="7"/>
  <c r="AA164" i="7"/>
  <c r="Z164" i="7"/>
  <c r="Y164" i="7"/>
  <c r="AE164" i="7"/>
  <c r="F164" i="7"/>
  <c r="H164" i="7" s="1"/>
  <c r="AD163" i="7"/>
  <c r="AC163" i="7"/>
  <c r="AB163" i="7"/>
  <c r="AA163" i="7"/>
  <c r="Z163" i="7"/>
  <c r="Y163" i="7"/>
  <c r="AE163" i="7"/>
  <c r="F163" i="7"/>
  <c r="H163" i="7" s="1"/>
  <c r="AD162" i="7"/>
  <c r="AC162" i="7"/>
  <c r="AB162" i="7"/>
  <c r="AA162" i="7"/>
  <c r="Z162" i="7"/>
  <c r="Y162" i="7"/>
  <c r="AE162" i="7"/>
  <c r="F162" i="7"/>
  <c r="H162" i="7" s="1"/>
  <c r="AD161" i="7"/>
  <c r="AC161" i="7"/>
  <c r="AB161" i="7"/>
  <c r="AA161" i="7"/>
  <c r="Z161" i="7"/>
  <c r="Y161" i="7"/>
  <c r="AE161" i="7"/>
  <c r="F161" i="7"/>
  <c r="H161" i="7" s="1"/>
  <c r="AD160" i="7"/>
  <c r="AC160" i="7"/>
  <c r="AB160" i="7"/>
  <c r="AA160" i="7"/>
  <c r="Z160" i="7"/>
  <c r="Y160" i="7"/>
  <c r="AE160" i="7"/>
  <c r="F160" i="7"/>
  <c r="H160" i="7" s="1"/>
  <c r="AD159" i="7"/>
  <c r="AC159" i="7"/>
  <c r="AB159" i="7"/>
  <c r="AA159" i="7"/>
  <c r="Z159" i="7"/>
  <c r="Y159" i="7"/>
  <c r="AE159" i="7"/>
  <c r="F159" i="7"/>
  <c r="H159" i="7" s="1"/>
  <c r="AD158" i="7"/>
  <c r="AC158" i="7"/>
  <c r="AB158" i="7"/>
  <c r="AA158" i="7"/>
  <c r="Z158" i="7"/>
  <c r="Y158" i="7"/>
  <c r="AE158" i="7"/>
  <c r="F158" i="7"/>
  <c r="H158" i="7" s="1"/>
  <c r="AD157" i="7"/>
  <c r="AC157" i="7"/>
  <c r="AB157" i="7"/>
  <c r="AA157" i="7"/>
  <c r="Z157" i="7"/>
  <c r="Y157" i="7"/>
  <c r="AE157" i="7"/>
  <c r="F157" i="7"/>
  <c r="H157" i="7" s="1"/>
  <c r="AD156" i="7"/>
  <c r="AC156" i="7"/>
  <c r="AB156" i="7"/>
  <c r="AA156" i="7"/>
  <c r="Z156" i="7"/>
  <c r="Y156" i="7"/>
  <c r="AE156" i="7"/>
  <c r="F156" i="7"/>
  <c r="H156" i="7" s="1"/>
  <c r="AD155" i="7"/>
  <c r="AC155" i="7"/>
  <c r="AB155" i="7"/>
  <c r="AA155" i="7"/>
  <c r="Z155" i="7"/>
  <c r="Y155" i="7"/>
  <c r="AE155" i="7"/>
  <c r="F155" i="7"/>
  <c r="H155" i="7" s="1"/>
  <c r="AD154" i="7"/>
  <c r="AC154" i="7"/>
  <c r="AB154" i="7"/>
  <c r="AA154" i="7"/>
  <c r="Z154" i="7"/>
  <c r="Y154" i="7"/>
  <c r="AE154" i="7"/>
  <c r="F154" i="7"/>
  <c r="H154" i="7" s="1"/>
  <c r="AD153" i="7"/>
  <c r="AC153" i="7"/>
  <c r="AB153" i="7"/>
  <c r="AA153" i="7"/>
  <c r="Z153" i="7"/>
  <c r="Y153" i="7"/>
  <c r="AE153" i="7"/>
  <c r="F153" i="7"/>
  <c r="H153" i="7" s="1"/>
  <c r="AD152" i="7"/>
  <c r="AC152" i="7"/>
  <c r="AB152" i="7"/>
  <c r="AA152" i="7"/>
  <c r="Z152" i="7"/>
  <c r="Y152" i="7"/>
  <c r="AE152" i="7"/>
  <c r="F152" i="7"/>
  <c r="H152" i="7" s="1"/>
  <c r="AD151" i="7"/>
  <c r="AC151" i="7"/>
  <c r="AB151" i="7"/>
  <c r="AA151" i="7"/>
  <c r="Z151" i="7"/>
  <c r="Y151" i="7"/>
  <c r="AE151" i="7"/>
  <c r="F151" i="7"/>
  <c r="H151" i="7" s="1"/>
  <c r="AD150" i="7"/>
  <c r="AC150" i="7"/>
  <c r="AB150" i="7"/>
  <c r="AA150" i="7"/>
  <c r="Z150" i="7"/>
  <c r="Y150" i="7"/>
  <c r="AE150" i="7"/>
  <c r="F150" i="7"/>
  <c r="H150" i="7" s="1"/>
  <c r="AD149" i="7"/>
  <c r="AC149" i="7"/>
  <c r="AB149" i="7"/>
  <c r="AA149" i="7"/>
  <c r="Z149" i="7"/>
  <c r="Y149" i="7"/>
  <c r="AE149" i="7"/>
  <c r="F149" i="7"/>
  <c r="H149" i="7" s="1"/>
  <c r="AD148" i="7"/>
  <c r="AC148" i="7"/>
  <c r="AB148" i="7"/>
  <c r="AA148" i="7"/>
  <c r="Z148" i="7"/>
  <c r="Y148" i="7"/>
  <c r="AE148" i="7"/>
  <c r="F148" i="7"/>
  <c r="H148" i="7" s="1"/>
  <c r="AD147" i="7"/>
  <c r="AC147" i="7"/>
  <c r="AB147" i="7"/>
  <c r="AA147" i="7"/>
  <c r="Z147" i="7"/>
  <c r="Y147" i="7"/>
  <c r="AE147" i="7"/>
  <c r="F147" i="7"/>
  <c r="H147" i="7" s="1"/>
  <c r="AD146" i="7"/>
  <c r="AC146" i="7"/>
  <c r="AB146" i="7"/>
  <c r="AA146" i="7"/>
  <c r="Z146" i="7"/>
  <c r="Y146" i="7"/>
  <c r="AE146" i="7"/>
  <c r="F146" i="7"/>
  <c r="H146" i="7" s="1"/>
  <c r="AD145" i="7"/>
  <c r="AC145" i="7"/>
  <c r="AB145" i="7"/>
  <c r="AA145" i="7"/>
  <c r="Z145" i="7"/>
  <c r="Y145" i="7"/>
  <c r="AE145" i="7"/>
  <c r="F145" i="7"/>
  <c r="H145" i="7" s="1"/>
  <c r="AD144" i="7"/>
  <c r="AC144" i="7"/>
  <c r="AB144" i="7"/>
  <c r="AA144" i="7"/>
  <c r="Z144" i="7"/>
  <c r="Y144" i="7"/>
  <c r="AE144" i="7"/>
  <c r="F144" i="7"/>
  <c r="H144" i="7" s="1"/>
  <c r="AD143" i="7"/>
  <c r="AC143" i="7"/>
  <c r="AB143" i="7"/>
  <c r="AA143" i="7"/>
  <c r="Z143" i="7"/>
  <c r="Y143" i="7"/>
  <c r="AE143" i="7"/>
  <c r="F143" i="7"/>
  <c r="H143" i="7" s="1"/>
  <c r="AD142" i="7"/>
  <c r="AC142" i="7"/>
  <c r="AB142" i="7"/>
  <c r="AA142" i="7"/>
  <c r="Z142" i="7"/>
  <c r="Y142" i="7"/>
  <c r="AE142" i="7"/>
  <c r="F142" i="7"/>
  <c r="H142" i="7" s="1"/>
  <c r="AD141" i="7"/>
  <c r="AC141" i="7"/>
  <c r="AB141" i="7"/>
  <c r="AA141" i="7"/>
  <c r="Z141" i="7"/>
  <c r="Y141" i="7"/>
  <c r="AE141" i="7"/>
  <c r="F141" i="7"/>
  <c r="H141" i="7" s="1"/>
  <c r="AD140" i="7"/>
  <c r="AC140" i="7"/>
  <c r="AB140" i="7"/>
  <c r="AA140" i="7"/>
  <c r="Z140" i="7"/>
  <c r="Y140" i="7"/>
  <c r="AE140" i="7"/>
  <c r="F140" i="7"/>
  <c r="H140" i="7" s="1"/>
  <c r="AD139" i="7"/>
  <c r="AC139" i="7"/>
  <c r="AB139" i="7"/>
  <c r="AA139" i="7"/>
  <c r="Z139" i="7"/>
  <c r="Y139" i="7"/>
  <c r="AE139" i="7"/>
  <c r="F139" i="7"/>
  <c r="H139" i="7" s="1"/>
  <c r="AD138" i="7"/>
  <c r="AC138" i="7"/>
  <c r="AB138" i="7"/>
  <c r="AA138" i="7"/>
  <c r="Z138" i="7"/>
  <c r="Y138" i="7"/>
  <c r="AE138" i="7"/>
  <c r="F138" i="7"/>
  <c r="H138" i="7" s="1"/>
  <c r="AD137" i="7"/>
  <c r="AC137" i="7"/>
  <c r="AB137" i="7"/>
  <c r="AA137" i="7"/>
  <c r="Z137" i="7"/>
  <c r="Y137" i="7"/>
  <c r="AE137" i="7"/>
  <c r="F137" i="7"/>
  <c r="H137" i="7" s="1"/>
  <c r="AD136" i="7"/>
  <c r="AC136" i="7"/>
  <c r="AB136" i="7"/>
  <c r="AA136" i="7"/>
  <c r="Z136" i="7"/>
  <c r="Y136" i="7"/>
  <c r="AE136" i="7"/>
  <c r="F136" i="7"/>
  <c r="H136" i="7" s="1"/>
  <c r="AD135" i="7"/>
  <c r="AC135" i="7"/>
  <c r="AB135" i="7"/>
  <c r="AA135" i="7"/>
  <c r="Z135" i="7"/>
  <c r="Y135" i="7"/>
  <c r="AE135" i="7"/>
  <c r="F135" i="7"/>
  <c r="H135" i="7" s="1"/>
  <c r="AD134" i="7"/>
  <c r="AC134" i="7"/>
  <c r="AB134" i="7"/>
  <c r="AA134" i="7"/>
  <c r="Z134" i="7"/>
  <c r="Y134" i="7"/>
  <c r="AE134" i="7"/>
  <c r="F134" i="7"/>
  <c r="H134" i="7" s="1"/>
  <c r="AD133" i="7"/>
  <c r="AC133" i="7"/>
  <c r="AB133" i="7"/>
  <c r="AA133" i="7"/>
  <c r="Z133" i="7"/>
  <c r="Y133" i="7"/>
  <c r="AE133" i="7"/>
  <c r="F133" i="7"/>
  <c r="H133" i="7" s="1"/>
  <c r="AD132" i="7"/>
  <c r="AC132" i="7"/>
  <c r="AB132" i="7"/>
  <c r="AA132" i="7"/>
  <c r="Z132" i="7"/>
  <c r="Y132" i="7"/>
  <c r="AE132" i="7"/>
  <c r="F132" i="7"/>
  <c r="H132" i="7" s="1"/>
  <c r="AD131" i="7"/>
  <c r="AC131" i="7"/>
  <c r="AB131" i="7"/>
  <c r="AA131" i="7"/>
  <c r="Z131" i="7"/>
  <c r="Y131" i="7"/>
  <c r="AE131" i="7"/>
  <c r="F131" i="7"/>
  <c r="H131" i="7" s="1"/>
  <c r="AD130" i="7"/>
  <c r="AC130" i="7"/>
  <c r="AB130" i="7"/>
  <c r="AA130" i="7"/>
  <c r="Z130" i="7"/>
  <c r="Y130" i="7"/>
  <c r="AE130" i="7"/>
  <c r="F130" i="7"/>
  <c r="H130" i="7" s="1"/>
  <c r="AD129" i="7"/>
  <c r="AC129" i="7"/>
  <c r="AB129" i="7"/>
  <c r="AA129" i="7"/>
  <c r="Z129" i="7"/>
  <c r="Y129" i="7"/>
  <c r="AE129" i="7"/>
  <c r="F129" i="7"/>
  <c r="H129" i="7" s="1"/>
  <c r="AD128" i="7"/>
  <c r="AC128" i="7"/>
  <c r="AB128" i="7"/>
  <c r="AA128" i="7"/>
  <c r="Z128" i="7"/>
  <c r="Y128" i="7"/>
  <c r="AE128" i="7"/>
  <c r="F128" i="7"/>
  <c r="H128" i="7" s="1"/>
  <c r="AD127" i="7"/>
  <c r="AC127" i="7"/>
  <c r="AB127" i="7"/>
  <c r="AA127" i="7"/>
  <c r="Z127" i="7"/>
  <c r="Y127" i="7"/>
  <c r="AE127" i="7"/>
  <c r="F127" i="7"/>
  <c r="H127" i="7" s="1"/>
  <c r="AD126" i="7"/>
  <c r="AC126" i="7"/>
  <c r="AB126" i="7"/>
  <c r="AA126" i="7"/>
  <c r="Z126" i="7"/>
  <c r="Y126" i="7"/>
  <c r="AE126" i="7"/>
  <c r="F126" i="7"/>
  <c r="H126" i="7" s="1"/>
  <c r="AD125" i="7"/>
  <c r="AC125" i="7"/>
  <c r="AB125" i="7"/>
  <c r="AA125" i="7"/>
  <c r="Z125" i="7"/>
  <c r="Y125" i="7"/>
  <c r="AE125" i="7"/>
  <c r="F125" i="7"/>
  <c r="H125" i="7" s="1"/>
  <c r="AD124" i="7"/>
  <c r="AC124" i="7"/>
  <c r="AB124" i="7"/>
  <c r="AA124" i="7"/>
  <c r="Z124" i="7"/>
  <c r="Y124" i="7"/>
  <c r="AE124" i="7"/>
  <c r="F124" i="7"/>
  <c r="H124" i="7" s="1"/>
  <c r="AD123" i="7"/>
  <c r="AC123" i="7"/>
  <c r="AB123" i="7"/>
  <c r="AA123" i="7"/>
  <c r="Z123" i="7"/>
  <c r="Y123" i="7"/>
  <c r="AE123" i="7"/>
  <c r="F123" i="7"/>
  <c r="H123" i="7" s="1"/>
  <c r="AD122" i="7"/>
  <c r="AC122" i="7"/>
  <c r="AB122" i="7"/>
  <c r="AA122" i="7"/>
  <c r="Z122" i="7"/>
  <c r="Y122" i="7"/>
  <c r="AE122" i="7"/>
  <c r="F122" i="7"/>
  <c r="H122" i="7" s="1"/>
  <c r="AD121" i="7"/>
  <c r="AC121" i="7"/>
  <c r="AB121" i="7"/>
  <c r="AA121" i="7"/>
  <c r="Z121" i="7"/>
  <c r="Y121" i="7"/>
  <c r="AE121" i="7"/>
  <c r="F121" i="7"/>
  <c r="H121" i="7" s="1"/>
  <c r="AD120" i="7"/>
  <c r="AC120" i="7"/>
  <c r="AB120" i="7"/>
  <c r="AA120" i="7"/>
  <c r="Z120" i="7"/>
  <c r="Y120" i="7"/>
  <c r="AE120" i="7"/>
  <c r="F120" i="7"/>
  <c r="H120" i="7" s="1"/>
  <c r="AD119" i="7"/>
  <c r="AC119" i="7"/>
  <c r="AB119" i="7"/>
  <c r="AA119" i="7"/>
  <c r="Z119" i="7"/>
  <c r="Y119" i="7"/>
  <c r="AE119" i="7"/>
  <c r="F119" i="7"/>
  <c r="H119" i="7" s="1"/>
  <c r="AD118" i="7"/>
  <c r="AC118" i="7"/>
  <c r="AB118" i="7"/>
  <c r="AA118" i="7"/>
  <c r="Z118" i="7"/>
  <c r="Y118" i="7"/>
  <c r="AE118" i="7"/>
  <c r="F118" i="7"/>
  <c r="H118" i="7" s="1"/>
  <c r="AD117" i="7"/>
  <c r="AC117" i="7"/>
  <c r="AB117" i="7"/>
  <c r="AA117" i="7"/>
  <c r="Z117" i="7"/>
  <c r="Y117" i="7"/>
  <c r="AE117" i="7"/>
  <c r="F117" i="7"/>
  <c r="H117" i="7" s="1"/>
  <c r="AD116" i="7"/>
  <c r="AC116" i="7"/>
  <c r="AB116" i="7"/>
  <c r="AA116" i="7"/>
  <c r="Z116" i="7"/>
  <c r="Y116" i="7"/>
  <c r="AE116" i="7"/>
  <c r="F116" i="7"/>
  <c r="H116" i="7" s="1"/>
  <c r="AD115" i="7"/>
  <c r="AC115" i="7"/>
  <c r="AB115" i="7"/>
  <c r="AA115" i="7"/>
  <c r="Z115" i="7"/>
  <c r="Y115" i="7"/>
  <c r="AE115" i="7"/>
  <c r="F115" i="7"/>
  <c r="H115" i="7" s="1"/>
  <c r="AD114" i="7"/>
  <c r="AC114" i="7"/>
  <c r="AB114" i="7"/>
  <c r="AA114" i="7"/>
  <c r="Z114" i="7"/>
  <c r="Y114" i="7"/>
  <c r="AE114" i="7"/>
  <c r="F114" i="7"/>
  <c r="H114" i="7" s="1"/>
  <c r="AD113" i="7"/>
  <c r="AC113" i="7"/>
  <c r="AB113" i="7"/>
  <c r="AA113" i="7"/>
  <c r="Z113" i="7"/>
  <c r="Y113" i="7"/>
  <c r="AE113" i="7"/>
  <c r="F113" i="7"/>
  <c r="H113" i="7" s="1"/>
  <c r="AD112" i="7"/>
  <c r="AC112" i="7"/>
  <c r="AB112" i="7"/>
  <c r="AA112" i="7"/>
  <c r="Z112" i="7"/>
  <c r="Y112" i="7"/>
  <c r="AE112" i="7"/>
  <c r="F112" i="7"/>
  <c r="H112" i="7" s="1"/>
  <c r="AD111" i="7"/>
  <c r="AC111" i="7"/>
  <c r="AB111" i="7"/>
  <c r="AA111" i="7"/>
  <c r="Z111" i="7"/>
  <c r="Y111" i="7"/>
  <c r="AE111" i="7"/>
  <c r="F111" i="7"/>
  <c r="H111" i="7" s="1"/>
  <c r="AD110" i="7"/>
  <c r="AC110" i="7"/>
  <c r="AB110" i="7"/>
  <c r="AA110" i="7"/>
  <c r="Z110" i="7"/>
  <c r="Y110" i="7"/>
  <c r="AE110" i="7"/>
  <c r="F110" i="7"/>
  <c r="H110" i="7" s="1"/>
  <c r="AD109" i="7"/>
  <c r="AC109" i="7"/>
  <c r="AB109" i="7"/>
  <c r="AA109" i="7"/>
  <c r="Z109" i="7"/>
  <c r="Y109" i="7"/>
  <c r="AE109" i="7"/>
  <c r="F109" i="7"/>
  <c r="H109" i="7" s="1"/>
  <c r="AD108" i="7"/>
  <c r="AC108" i="7"/>
  <c r="AB108" i="7"/>
  <c r="AA108" i="7"/>
  <c r="Z108" i="7"/>
  <c r="Y108" i="7"/>
  <c r="AE108" i="7"/>
  <c r="F108" i="7"/>
  <c r="H108" i="7" s="1"/>
  <c r="AD107" i="7"/>
  <c r="AC107" i="7"/>
  <c r="AB107" i="7"/>
  <c r="AA107" i="7"/>
  <c r="Z107" i="7"/>
  <c r="Y107" i="7"/>
  <c r="AE107" i="7"/>
  <c r="F107" i="7"/>
  <c r="H107" i="7" s="1"/>
  <c r="AD106" i="7"/>
  <c r="AC106" i="7"/>
  <c r="AB106" i="7"/>
  <c r="AA106" i="7"/>
  <c r="Z106" i="7"/>
  <c r="Y106" i="7"/>
  <c r="AE106" i="7"/>
  <c r="F106" i="7"/>
  <c r="H106" i="7" s="1"/>
  <c r="AD105" i="7"/>
  <c r="AC105" i="7"/>
  <c r="AB105" i="7"/>
  <c r="AA105" i="7"/>
  <c r="Z105" i="7"/>
  <c r="Y105" i="7"/>
  <c r="AE105" i="7"/>
  <c r="F105" i="7"/>
  <c r="H105" i="7" s="1"/>
  <c r="AD104" i="7"/>
  <c r="AC104" i="7"/>
  <c r="AB104" i="7"/>
  <c r="AA104" i="7"/>
  <c r="Z104" i="7"/>
  <c r="Y104" i="7"/>
  <c r="AE104" i="7"/>
  <c r="F104" i="7"/>
  <c r="H104" i="7" s="1"/>
  <c r="AD103" i="7"/>
  <c r="AC103" i="7"/>
  <c r="AB103" i="7"/>
  <c r="AA103" i="7"/>
  <c r="Z103" i="7"/>
  <c r="Y103" i="7"/>
  <c r="AE103" i="7"/>
  <c r="F103" i="7"/>
  <c r="H103" i="7" s="1"/>
  <c r="AD102" i="7"/>
  <c r="AC102" i="7"/>
  <c r="AB102" i="7"/>
  <c r="AA102" i="7"/>
  <c r="Z102" i="7"/>
  <c r="Y102" i="7"/>
  <c r="AE102" i="7"/>
  <c r="F102" i="7"/>
  <c r="H102" i="7" s="1"/>
  <c r="AD101" i="7"/>
  <c r="AC101" i="7"/>
  <c r="AB101" i="7"/>
  <c r="AA101" i="7"/>
  <c r="Z101" i="7"/>
  <c r="Y101" i="7"/>
  <c r="AE101" i="7"/>
  <c r="F101" i="7"/>
  <c r="H101" i="7" s="1"/>
  <c r="AD100" i="7"/>
  <c r="AC100" i="7"/>
  <c r="AB100" i="7"/>
  <c r="AA100" i="7"/>
  <c r="Z100" i="7"/>
  <c r="Y100" i="7"/>
  <c r="AE100" i="7"/>
  <c r="F100" i="7"/>
  <c r="H100" i="7" s="1"/>
  <c r="AD99" i="7"/>
  <c r="AC99" i="7"/>
  <c r="AB99" i="7"/>
  <c r="AA99" i="7"/>
  <c r="Z99" i="7"/>
  <c r="Y99" i="7"/>
  <c r="AE99" i="7"/>
  <c r="F99" i="7"/>
  <c r="H99" i="7" s="1"/>
  <c r="AD98" i="7"/>
  <c r="AC98" i="7"/>
  <c r="AB98" i="7"/>
  <c r="AA98" i="7"/>
  <c r="Z98" i="7"/>
  <c r="Y98" i="7"/>
  <c r="AE98" i="7"/>
  <c r="F98" i="7"/>
  <c r="H98" i="7" s="1"/>
  <c r="AD97" i="7"/>
  <c r="AC97" i="7"/>
  <c r="AB97" i="7"/>
  <c r="AA97" i="7"/>
  <c r="Z97" i="7"/>
  <c r="Y97" i="7"/>
  <c r="AE97" i="7"/>
  <c r="F97" i="7"/>
  <c r="H97" i="7" s="1"/>
  <c r="AD96" i="7"/>
  <c r="AC96" i="7"/>
  <c r="AB96" i="7"/>
  <c r="AA96" i="7"/>
  <c r="Z96" i="7"/>
  <c r="Y96" i="7"/>
  <c r="AE96" i="7"/>
  <c r="F96" i="7"/>
  <c r="H96" i="7" s="1"/>
  <c r="AD95" i="7"/>
  <c r="AC95" i="7"/>
  <c r="AB95" i="7"/>
  <c r="AA95" i="7"/>
  <c r="Z95" i="7"/>
  <c r="Y95" i="7"/>
  <c r="AE95" i="7"/>
  <c r="F95" i="7"/>
  <c r="H95" i="7" s="1"/>
  <c r="AD94" i="7"/>
  <c r="AC94" i="7"/>
  <c r="AB94" i="7"/>
  <c r="AA94" i="7"/>
  <c r="Z94" i="7"/>
  <c r="Y94" i="7"/>
  <c r="AE94" i="7"/>
  <c r="F94" i="7"/>
  <c r="H94" i="7" s="1"/>
  <c r="AD93" i="7"/>
  <c r="AC93" i="7"/>
  <c r="AB93" i="7"/>
  <c r="AA93" i="7"/>
  <c r="Z93" i="7"/>
  <c r="Y93" i="7"/>
  <c r="AE93" i="7"/>
  <c r="F93" i="7"/>
  <c r="H93" i="7" s="1"/>
  <c r="AD92" i="7"/>
  <c r="AC92" i="7"/>
  <c r="AB92" i="7"/>
  <c r="AA92" i="7"/>
  <c r="Z92" i="7"/>
  <c r="Y92" i="7"/>
  <c r="AE92" i="7"/>
  <c r="F92" i="7"/>
  <c r="H92" i="7" s="1"/>
  <c r="AD91" i="7"/>
  <c r="AC91" i="7"/>
  <c r="AB91" i="7"/>
  <c r="AA91" i="7"/>
  <c r="Z91" i="7"/>
  <c r="Y91" i="7"/>
  <c r="AE91" i="7"/>
  <c r="F91" i="7"/>
  <c r="H91" i="7" s="1"/>
  <c r="AD90" i="7"/>
  <c r="AC90" i="7"/>
  <c r="AB90" i="7"/>
  <c r="AA90" i="7"/>
  <c r="Z90" i="7"/>
  <c r="Y90" i="7"/>
  <c r="AE90" i="7"/>
  <c r="F90" i="7"/>
  <c r="H90" i="7" s="1"/>
  <c r="AD89" i="7"/>
  <c r="AC89" i="7"/>
  <c r="AB89" i="7"/>
  <c r="AA89" i="7"/>
  <c r="Z89" i="7"/>
  <c r="Y89" i="7"/>
  <c r="AE89" i="7"/>
  <c r="F89" i="7"/>
  <c r="H89" i="7" s="1"/>
  <c r="AD88" i="7"/>
  <c r="AC88" i="7"/>
  <c r="AB88" i="7"/>
  <c r="AA88" i="7"/>
  <c r="Z88" i="7"/>
  <c r="Y88" i="7"/>
  <c r="AE88" i="7"/>
  <c r="F88" i="7"/>
  <c r="H88" i="7" s="1"/>
  <c r="AD87" i="7"/>
  <c r="AC87" i="7"/>
  <c r="AB87" i="7"/>
  <c r="AA87" i="7"/>
  <c r="Z87" i="7"/>
  <c r="Y87" i="7"/>
  <c r="AE87" i="7"/>
  <c r="F87" i="7"/>
  <c r="H87" i="7" s="1"/>
  <c r="AD86" i="7"/>
  <c r="AC86" i="7"/>
  <c r="AB86" i="7"/>
  <c r="AA86" i="7"/>
  <c r="Z86" i="7"/>
  <c r="Y86" i="7"/>
  <c r="AE86" i="7"/>
  <c r="F86" i="7"/>
  <c r="H86" i="7" s="1"/>
  <c r="AD85" i="7"/>
  <c r="AC85" i="7"/>
  <c r="AB85" i="7"/>
  <c r="AA85" i="7"/>
  <c r="Z85" i="7"/>
  <c r="Y85" i="7"/>
  <c r="AE85" i="7"/>
  <c r="F85" i="7"/>
  <c r="H85" i="7" s="1"/>
  <c r="AD84" i="7"/>
  <c r="AC84" i="7"/>
  <c r="AB84" i="7"/>
  <c r="AA84" i="7"/>
  <c r="Z84" i="7"/>
  <c r="Y84" i="7"/>
  <c r="AE84" i="7"/>
  <c r="F84" i="7"/>
  <c r="H84" i="7" s="1"/>
  <c r="AD83" i="7"/>
  <c r="AC83" i="7"/>
  <c r="AB83" i="7"/>
  <c r="AA83" i="7"/>
  <c r="Z83" i="7"/>
  <c r="Y83" i="7"/>
  <c r="AE83" i="7"/>
  <c r="F83" i="7"/>
  <c r="H83" i="7" s="1"/>
  <c r="AD82" i="7"/>
  <c r="AC82" i="7"/>
  <c r="AB82" i="7"/>
  <c r="AA82" i="7"/>
  <c r="Z82" i="7"/>
  <c r="Y82" i="7"/>
  <c r="AE82" i="7"/>
  <c r="F82" i="7"/>
  <c r="H82" i="7" s="1"/>
  <c r="AD81" i="7"/>
  <c r="AC81" i="7"/>
  <c r="AB81" i="7"/>
  <c r="AA81" i="7"/>
  <c r="Z81" i="7"/>
  <c r="Y81" i="7"/>
  <c r="AE81" i="7"/>
  <c r="F81" i="7"/>
  <c r="H81" i="7" s="1"/>
  <c r="AD80" i="7"/>
  <c r="AC80" i="7"/>
  <c r="AB80" i="7"/>
  <c r="AA80" i="7"/>
  <c r="Z80" i="7"/>
  <c r="Y80" i="7"/>
  <c r="AE80" i="7"/>
  <c r="F80" i="7"/>
  <c r="H80" i="7" s="1"/>
  <c r="AD79" i="7"/>
  <c r="AC79" i="7"/>
  <c r="AB79" i="7"/>
  <c r="AA79" i="7"/>
  <c r="Z79" i="7"/>
  <c r="Y79" i="7"/>
  <c r="AE79" i="7"/>
  <c r="F79" i="7"/>
  <c r="H79" i="7" s="1"/>
  <c r="AD78" i="7"/>
  <c r="AC78" i="7"/>
  <c r="AB78" i="7"/>
  <c r="AA78" i="7"/>
  <c r="Z78" i="7"/>
  <c r="Y78" i="7"/>
  <c r="AE78" i="7"/>
  <c r="F78" i="7"/>
  <c r="H78" i="7" s="1"/>
  <c r="AD77" i="7"/>
  <c r="AC77" i="7"/>
  <c r="AB77" i="7"/>
  <c r="AA77" i="7"/>
  <c r="Z77" i="7"/>
  <c r="Y77" i="7"/>
  <c r="AE77" i="7"/>
  <c r="F77" i="7"/>
  <c r="H77" i="7" s="1"/>
  <c r="AD76" i="7"/>
  <c r="AC76" i="7"/>
  <c r="AB76" i="7"/>
  <c r="AA76" i="7"/>
  <c r="Z76" i="7"/>
  <c r="Y76" i="7"/>
  <c r="AE76" i="7"/>
  <c r="F76" i="7"/>
  <c r="H76" i="7" s="1"/>
  <c r="AD75" i="7"/>
  <c r="AC75" i="7"/>
  <c r="AB75" i="7"/>
  <c r="AA75" i="7"/>
  <c r="Z75" i="7"/>
  <c r="Y75" i="7"/>
  <c r="AE75" i="7"/>
  <c r="F75" i="7"/>
  <c r="H75" i="7" s="1"/>
  <c r="AD74" i="7"/>
  <c r="AC74" i="7"/>
  <c r="AB74" i="7"/>
  <c r="AA74" i="7"/>
  <c r="Z74" i="7"/>
  <c r="Y74" i="7"/>
  <c r="AE74" i="7"/>
  <c r="F74" i="7"/>
  <c r="H74" i="7" s="1"/>
  <c r="AD73" i="7"/>
  <c r="AC73" i="7"/>
  <c r="AB73" i="7"/>
  <c r="AA73" i="7"/>
  <c r="Z73" i="7"/>
  <c r="Y73" i="7"/>
  <c r="AE73" i="7"/>
  <c r="F73" i="7"/>
  <c r="H73" i="7" s="1"/>
  <c r="AD72" i="7"/>
  <c r="AC72" i="7"/>
  <c r="AB72" i="7"/>
  <c r="AA72" i="7"/>
  <c r="Z72" i="7"/>
  <c r="Y72" i="7"/>
  <c r="AE72" i="7"/>
  <c r="F72" i="7"/>
  <c r="H72" i="7" s="1"/>
  <c r="AD71" i="7"/>
  <c r="AC71" i="7"/>
  <c r="AB71" i="7"/>
  <c r="AA71" i="7"/>
  <c r="Z71" i="7"/>
  <c r="Y71" i="7"/>
  <c r="AE71" i="7"/>
  <c r="F71" i="7"/>
  <c r="H71" i="7" s="1"/>
  <c r="AD70" i="7"/>
  <c r="AC70" i="7"/>
  <c r="AB70" i="7"/>
  <c r="AA70" i="7"/>
  <c r="Z70" i="7"/>
  <c r="Y70" i="7"/>
  <c r="AE70" i="7"/>
  <c r="F70" i="7"/>
  <c r="H70" i="7" s="1"/>
  <c r="AD69" i="7"/>
  <c r="AC69" i="7"/>
  <c r="AB69" i="7"/>
  <c r="AA69" i="7"/>
  <c r="Z69" i="7"/>
  <c r="Y69" i="7"/>
  <c r="AE69" i="7"/>
  <c r="F69" i="7"/>
  <c r="H69" i="7" s="1"/>
  <c r="AD68" i="7"/>
  <c r="AC68" i="7"/>
  <c r="AB68" i="7"/>
  <c r="AA68" i="7"/>
  <c r="Z68" i="7"/>
  <c r="Y68" i="7"/>
  <c r="AE68" i="7"/>
  <c r="F68" i="7"/>
  <c r="H68" i="7" s="1"/>
  <c r="AD67" i="7"/>
  <c r="AC67" i="7"/>
  <c r="AB67" i="7"/>
  <c r="AA67" i="7"/>
  <c r="Z67" i="7"/>
  <c r="Y67" i="7"/>
  <c r="AE67" i="7"/>
  <c r="F67" i="7"/>
  <c r="H67" i="7" s="1"/>
  <c r="AD66" i="7"/>
  <c r="AC66" i="7"/>
  <c r="AB66" i="7"/>
  <c r="AA66" i="7"/>
  <c r="Z66" i="7"/>
  <c r="Y66" i="7"/>
  <c r="AE66" i="7"/>
  <c r="F66" i="7"/>
  <c r="H66" i="7" s="1"/>
  <c r="AD65" i="7"/>
  <c r="AC65" i="7"/>
  <c r="AB65" i="7"/>
  <c r="AA65" i="7"/>
  <c r="Z65" i="7"/>
  <c r="Y65" i="7"/>
  <c r="AE65" i="7"/>
  <c r="F65" i="7"/>
  <c r="H65" i="7" s="1"/>
  <c r="AD64" i="7"/>
  <c r="AC64" i="7"/>
  <c r="AB64" i="7"/>
  <c r="AA64" i="7"/>
  <c r="Z64" i="7"/>
  <c r="Y64" i="7"/>
  <c r="AE64" i="7"/>
  <c r="F64" i="7"/>
  <c r="H64" i="7" s="1"/>
  <c r="AD63" i="7"/>
  <c r="AC63" i="7"/>
  <c r="AB63" i="7"/>
  <c r="AA63" i="7"/>
  <c r="Z63" i="7"/>
  <c r="Y63" i="7"/>
  <c r="AE63" i="7"/>
  <c r="F63" i="7"/>
  <c r="H63" i="7" s="1"/>
  <c r="AD62" i="7"/>
  <c r="AC62" i="7"/>
  <c r="AB62" i="7"/>
  <c r="AA62" i="7"/>
  <c r="Z62" i="7"/>
  <c r="Y62" i="7"/>
  <c r="AE62" i="7"/>
  <c r="F62" i="7"/>
  <c r="H62" i="7" s="1"/>
  <c r="AD61" i="7"/>
  <c r="AC61" i="7"/>
  <c r="AB61" i="7"/>
  <c r="AA61" i="7"/>
  <c r="Z61" i="7"/>
  <c r="Y61" i="7"/>
  <c r="AE61" i="7"/>
  <c r="F61" i="7"/>
  <c r="H61" i="7" s="1"/>
  <c r="AD60" i="7"/>
  <c r="AC60" i="7"/>
  <c r="AB60" i="7"/>
  <c r="AA60" i="7"/>
  <c r="Z60" i="7"/>
  <c r="Y60" i="7"/>
  <c r="AE60" i="7"/>
  <c r="F60" i="7"/>
  <c r="H60" i="7" s="1"/>
  <c r="AD59" i="7"/>
  <c r="AC59" i="7"/>
  <c r="AB59" i="7"/>
  <c r="AA59" i="7"/>
  <c r="Z59" i="7"/>
  <c r="Y59" i="7"/>
  <c r="AE59" i="7"/>
  <c r="F59" i="7"/>
  <c r="H59" i="7" s="1"/>
  <c r="AD58" i="7"/>
  <c r="AC58" i="7"/>
  <c r="AB58" i="7"/>
  <c r="AA58" i="7"/>
  <c r="Z58" i="7"/>
  <c r="Y58" i="7"/>
  <c r="AE58" i="7"/>
  <c r="F58" i="7"/>
  <c r="H58" i="7" s="1"/>
  <c r="AD57" i="7"/>
  <c r="AC57" i="7"/>
  <c r="AB57" i="7"/>
  <c r="AA57" i="7"/>
  <c r="Z57" i="7"/>
  <c r="Y57" i="7"/>
  <c r="AE57" i="7"/>
  <c r="F57" i="7"/>
  <c r="H57" i="7" s="1"/>
  <c r="AD56" i="7"/>
  <c r="AC56" i="7"/>
  <c r="AB56" i="7"/>
  <c r="AA56" i="7"/>
  <c r="Z56" i="7"/>
  <c r="Y56" i="7"/>
  <c r="AE56" i="7"/>
  <c r="F56" i="7"/>
  <c r="H56" i="7" s="1"/>
  <c r="AD55" i="7"/>
  <c r="AC55" i="7"/>
  <c r="AB55" i="7"/>
  <c r="AA55" i="7"/>
  <c r="Z55" i="7"/>
  <c r="Y55" i="7"/>
  <c r="AE55" i="7"/>
  <c r="F55" i="7"/>
  <c r="H55" i="7" s="1"/>
  <c r="AD54" i="7"/>
  <c r="AC54" i="7"/>
  <c r="AB54" i="7"/>
  <c r="AA54" i="7"/>
  <c r="Z54" i="7"/>
  <c r="Y54" i="7"/>
  <c r="AE54" i="7"/>
  <c r="F54" i="7"/>
  <c r="H54" i="7" s="1"/>
  <c r="AD53" i="7"/>
  <c r="AC53" i="7"/>
  <c r="AB53" i="7"/>
  <c r="AA53" i="7"/>
  <c r="Z53" i="7"/>
  <c r="Y53" i="7"/>
  <c r="AE53" i="7"/>
  <c r="F53" i="7"/>
  <c r="H53" i="7" s="1"/>
  <c r="AD52" i="7"/>
  <c r="AC52" i="7"/>
  <c r="AB52" i="7"/>
  <c r="AA52" i="7"/>
  <c r="Z52" i="7"/>
  <c r="Y52" i="7"/>
  <c r="AE52" i="7"/>
  <c r="F52" i="7"/>
  <c r="H52" i="7" s="1"/>
  <c r="AD51" i="7"/>
  <c r="AC51" i="7"/>
  <c r="AB51" i="7"/>
  <c r="AA51" i="7"/>
  <c r="Z51" i="7"/>
  <c r="Y51" i="7"/>
  <c r="AE51" i="7"/>
  <c r="F51" i="7"/>
  <c r="H51" i="7" s="1"/>
  <c r="AD50" i="7"/>
  <c r="AC50" i="7"/>
  <c r="AB50" i="7"/>
  <c r="AA50" i="7"/>
  <c r="Z50" i="7"/>
  <c r="Y50" i="7"/>
  <c r="AE50" i="7"/>
  <c r="F50" i="7"/>
  <c r="H50" i="7" s="1"/>
  <c r="AD49" i="7"/>
  <c r="AC49" i="7"/>
  <c r="AB49" i="7"/>
  <c r="AA49" i="7"/>
  <c r="Z49" i="7"/>
  <c r="Y49" i="7"/>
  <c r="AE49" i="7"/>
  <c r="F49" i="7"/>
  <c r="H49" i="7" s="1"/>
  <c r="AD48" i="7"/>
  <c r="AC48" i="7"/>
  <c r="AB48" i="7"/>
  <c r="AA48" i="7"/>
  <c r="Z48" i="7"/>
  <c r="Y48" i="7"/>
  <c r="AE48" i="7"/>
  <c r="F48" i="7"/>
  <c r="H48" i="7" s="1"/>
  <c r="AD47" i="7"/>
  <c r="AC47" i="7"/>
  <c r="AB47" i="7"/>
  <c r="AA47" i="7"/>
  <c r="Z47" i="7"/>
  <c r="Y47" i="7"/>
  <c r="AE47" i="7"/>
  <c r="F47" i="7"/>
  <c r="H47" i="7" s="1"/>
  <c r="AD46" i="7"/>
  <c r="AC46" i="7"/>
  <c r="AB46" i="7"/>
  <c r="AA46" i="7"/>
  <c r="Z46" i="7"/>
  <c r="Y46" i="7"/>
  <c r="AE46" i="7"/>
  <c r="F46" i="7"/>
  <c r="H46" i="7" s="1"/>
  <c r="AD45" i="7"/>
  <c r="AC45" i="7"/>
  <c r="AB45" i="7"/>
  <c r="AA45" i="7"/>
  <c r="Z45" i="7"/>
  <c r="Y45" i="7"/>
  <c r="AE45" i="7"/>
  <c r="F45" i="7"/>
  <c r="H45" i="7" s="1"/>
  <c r="AD44" i="7"/>
  <c r="AC44" i="7"/>
  <c r="AB44" i="7"/>
  <c r="AA44" i="7"/>
  <c r="Z44" i="7"/>
  <c r="Y44" i="7"/>
  <c r="AE44" i="7"/>
  <c r="F44" i="7"/>
  <c r="H44" i="7" s="1"/>
  <c r="AD43" i="7"/>
  <c r="AC43" i="7"/>
  <c r="AB43" i="7"/>
  <c r="AA43" i="7"/>
  <c r="Z43" i="7"/>
  <c r="Y43" i="7"/>
  <c r="AE43" i="7"/>
  <c r="F43" i="7"/>
  <c r="H43" i="7" s="1"/>
  <c r="AD42" i="7"/>
  <c r="AC42" i="7"/>
  <c r="AB42" i="7"/>
  <c r="AA42" i="7"/>
  <c r="Z42" i="7"/>
  <c r="Y42" i="7"/>
  <c r="AE42" i="7"/>
  <c r="F42" i="7"/>
  <c r="H42" i="7" s="1"/>
  <c r="AD41" i="7"/>
  <c r="AC41" i="7"/>
  <c r="AB41" i="7"/>
  <c r="AA41" i="7"/>
  <c r="Z41" i="7"/>
  <c r="Y41" i="7"/>
  <c r="AE41" i="7"/>
  <c r="F41" i="7"/>
  <c r="H41" i="7" s="1"/>
  <c r="AD40" i="7"/>
  <c r="AC40" i="7"/>
  <c r="AB40" i="7"/>
  <c r="AA40" i="7"/>
  <c r="Z40" i="7"/>
  <c r="Y40" i="7"/>
  <c r="AE40" i="7"/>
  <c r="F40" i="7"/>
  <c r="H40" i="7" s="1"/>
  <c r="AD39" i="7"/>
  <c r="AC39" i="7"/>
  <c r="AB39" i="7"/>
  <c r="AA39" i="7"/>
  <c r="Z39" i="7"/>
  <c r="Y39" i="7"/>
  <c r="AE39" i="7"/>
  <c r="F39" i="7"/>
  <c r="H39" i="7" s="1"/>
  <c r="AD38" i="7"/>
  <c r="AC38" i="7"/>
  <c r="AB38" i="7"/>
  <c r="AA38" i="7"/>
  <c r="Z38" i="7"/>
  <c r="Y38" i="7"/>
  <c r="AE38" i="7"/>
  <c r="F38" i="7"/>
  <c r="H38" i="7" s="1"/>
  <c r="AD37" i="7"/>
  <c r="AC37" i="7"/>
  <c r="AB37" i="7"/>
  <c r="AA37" i="7"/>
  <c r="Z37" i="7"/>
  <c r="Y37" i="7"/>
  <c r="AE37" i="7"/>
  <c r="F37" i="7"/>
  <c r="H37" i="7" s="1"/>
  <c r="AD36" i="7"/>
  <c r="AC36" i="7"/>
  <c r="AB36" i="7"/>
  <c r="AA36" i="7"/>
  <c r="Z36" i="7"/>
  <c r="Y36" i="7"/>
  <c r="AE36" i="7"/>
  <c r="F36" i="7"/>
  <c r="H36" i="7" s="1"/>
  <c r="AD35" i="7"/>
  <c r="AC35" i="7"/>
  <c r="AB35" i="7"/>
  <c r="AA35" i="7"/>
  <c r="Z35" i="7"/>
  <c r="Y35" i="7"/>
  <c r="AE35" i="7"/>
  <c r="F35" i="7"/>
  <c r="H35" i="7" s="1"/>
  <c r="AD34" i="7"/>
  <c r="AC34" i="7"/>
  <c r="AB34" i="7"/>
  <c r="AA34" i="7"/>
  <c r="Z34" i="7"/>
  <c r="Y34" i="7"/>
  <c r="AE34" i="7"/>
  <c r="F34" i="7"/>
  <c r="H34" i="7" s="1"/>
  <c r="AD33" i="7"/>
  <c r="AC33" i="7"/>
  <c r="AB33" i="7"/>
  <c r="AA33" i="7"/>
  <c r="Z33" i="7"/>
  <c r="Y33" i="7"/>
  <c r="AE33" i="7"/>
  <c r="F33" i="7"/>
  <c r="H33" i="7" s="1"/>
  <c r="AD32" i="7"/>
  <c r="AC32" i="7"/>
  <c r="AB32" i="7"/>
  <c r="AA32" i="7"/>
  <c r="Z32" i="7"/>
  <c r="Y32" i="7"/>
  <c r="AE32" i="7"/>
  <c r="F32" i="7"/>
  <c r="H32" i="7" s="1"/>
  <c r="AD31" i="7"/>
  <c r="AC31" i="7"/>
  <c r="AB31" i="7"/>
  <c r="AA31" i="7"/>
  <c r="Z31" i="7"/>
  <c r="Y31" i="7"/>
  <c r="AE31" i="7"/>
  <c r="F31" i="7"/>
  <c r="H31" i="7" s="1"/>
  <c r="AD30" i="7"/>
  <c r="AC30" i="7"/>
  <c r="AB30" i="7"/>
  <c r="AA30" i="7"/>
  <c r="Z30" i="7"/>
  <c r="Y30" i="7"/>
  <c r="AE30" i="7"/>
  <c r="F30" i="7"/>
  <c r="H30" i="7" s="1"/>
  <c r="AD29" i="7"/>
  <c r="AC29" i="7"/>
  <c r="AB29" i="7"/>
  <c r="AA29" i="7"/>
  <c r="Z29" i="7"/>
  <c r="Y29" i="7"/>
  <c r="AE29" i="7"/>
  <c r="F29" i="7"/>
  <c r="H29" i="7" s="1"/>
  <c r="AD28" i="7"/>
  <c r="AC28" i="7"/>
  <c r="AB28" i="7"/>
  <c r="AA28" i="7"/>
  <c r="Z28" i="7"/>
  <c r="Y28" i="7"/>
  <c r="AE28" i="7"/>
  <c r="F28" i="7"/>
  <c r="H28" i="7" s="1"/>
  <c r="AD27" i="7"/>
  <c r="AC27" i="7"/>
  <c r="AB27" i="7"/>
  <c r="AA27" i="7"/>
  <c r="Z27" i="7"/>
  <c r="Y27" i="7"/>
  <c r="AE27" i="7"/>
  <c r="F27" i="7"/>
  <c r="H27" i="7" s="1"/>
  <c r="AD26" i="7"/>
  <c r="AC26" i="7"/>
  <c r="AB26" i="7"/>
  <c r="AA26" i="7"/>
  <c r="Z26" i="7"/>
  <c r="Y26" i="7"/>
  <c r="AE26" i="7"/>
  <c r="F26" i="7"/>
  <c r="H26" i="7" s="1"/>
  <c r="AD25" i="7"/>
  <c r="AC25" i="7"/>
  <c r="AB25" i="7"/>
  <c r="AA25" i="7"/>
  <c r="Z25" i="7"/>
  <c r="Y25" i="7"/>
  <c r="AE25" i="7"/>
  <c r="F25" i="7"/>
  <c r="H25" i="7" s="1"/>
  <c r="AD24" i="7"/>
  <c r="AC24" i="7"/>
  <c r="AB24" i="7"/>
  <c r="AA24" i="7"/>
  <c r="Z24" i="7"/>
  <c r="Y24" i="7"/>
  <c r="AE24" i="7"/>
  <c r="F24" i="7"/>
  <c r="H24" i="7" s="1"/>
  <c r="AD23" i="7"/>
  <c r="AC23" i="7"/>
  <c r="AB23" i="7"/>
  <c r="AA23" i="7"/>
  <c r="Z23" i="7"/>
  <c r="Y23" i="7"/>
  <c r="AE23" i="7"/>
  <c r="F23" i="7"/>
  <c r="H23" i="7" s="1"/>
  <c r="AD22" i="7"/>
  <c r="AC22" i="7"/>
  <c r="AB22" i="7"/>
  <c r="AA22" i="7"/>
  <c r="Z22" i="7"/>
  <c r="Y22" i="7"/>
  <c r="AE22" i="7"/>
  <c r="F22" i="7"/>
  <c r="H22" i="7" s="1"/>
  <c r="AD21" i="7"/>
  <c r="AC21" i="7"/>
  <c r="AB21" i="7"/>
  <c r="AA21" i="7"/>
  <c r="Z21" i="7"/>
  <c r="Y21" i="7"/>
  <c r="AE21" i="7"/>
  <c r="F21" i="7"/>
  <c r="H21" i="7" s="1"/>
  <c r="AD20" i="7"/>
  <c r="AC20" i="7"/>
  <c r="AB20" i="7"/>
  <c r="AA20" i="7"/>
  <c r="Z20" i="7"/>
  <c r="Y20" i="7"/>
  <c r="AE20" i="7"/>
  <c r="F20" i="7"/>
  <c r="H20" i="7" s="1"/>
  <c r="AD19" i="7"/>
  <c r="AC19" i="7"/>
  <c r="AB19" i="7"/>
  <c r="AA19" i="7"/>
  <c r="Z19" i="7"/>
  <c r="Y19" i="7"/>
  <c r="AE19" i="7"/>
  <c r="F19" i="7"/>
  <c r="H19" i="7" s="1"/>
  <c r="AD18" i="7"/>
  <c r="AC18" i="7"/>
  <c r="AB18" i="7"/>
  <c r="AA18" i="7"/>
  <c r="Z18" i="7"/>
  <c r="Y18" i="7"/>
  <c r="AE18" i="7"/>
  <c r="F18" i="7"/>
  <c r="H18" i="7" s="1"/>
  <c r="AD17" i="7"/>
  <c r="AC17" i="7"/>
  <c r="AB17" i="7"/>
  <c r="AA17" i="7"/>
  <c r="Z17" i="7"/>
  <c r="Y17" i="7"/>
  <c r="AE17" i="7"/>
  <c r="F17" i="7"/>
  <c r="H17" i="7" s="1"/>
  <c r="AD16" i="7"/>
  <c r="AC16" i="7"/>
  <c r="AB16" i="7"/>
  <c r="AA16" i="7"/>
  <c r="Z16" i="7"/>
  <c r="Y16" i="7"/>
  <c r="AE16" i="7"/>
  <c r="F16" i="7"/>
  <c r="H16" i="7" s="1"/>
  <c r="AD15" i="7"/>
  <c r="AC15" i="7"/>
  <c r="AB15" i="7"/>
  <c r="AA15" i="7"/>
  <c r="Z15" i="7"/>
  <c r="Y15" i="7"/>
  <c r="AE15" i="7"/>
  <c r="F15" i="7"/>
  <c r="H15" i="7" s="1"/>
  <c r="AD14" i="7"/>
  <c r="AC14" i="7"/>
  <c r="AB14" i="7"/>
  <c r="AA14" i="7"/>
  <c r="Z14" i="7"/>
  <c r="Y14" i="7"/>
  <c r="AE14" i="7"/>
  <c r="F14" i="7"/>
  <c r="H14" i="7" s="1"/>
  <c r="AD13" i="7"/>
  <c r="AC13" i="7"/>
  <c r="AB13" i="7"/>
  <c r="AA13" i="7"/>
  <c r="Z13" i="7"/>
  <c r="Y13" i="7"/>
  <c r="AE13" i="7"/>
  <c r="F13" i="7"/>
  <c r="H13" i="7" s="1"/>
  <c r="AD12" i="7"/>
  <c r="AC12" i="7"/>
  <c r="AB12" i="7"/>
  <c r="AA12" i="7"/>
  <c r="Z12" i="7"/>
  <c r="Y12" i="7"/>
  <c r="AE12" i="7"/>
  <c r="F12" i="7"/>
  <c r="H12" i="7" s="1"/>
  <c r="AD11" i="7"/>
  <c r="AC11" i="7"/>
  <c r="AB11" i="7"/>
  <c r="AA11" i="7"/>
  <c r="Z11" i="7"/>
  <c r="Y11" i="7"/>
  <c r="AE11" i="7"/>
  <c r="F11" i="7"/>
  <c r="H11" i="7" s="1"/>
  <c r="AD10" i="7"/>
  <c r="AC10" i="7"/>
  <c r="AB10" i="7"/>
  <c r="AA10" i="7"/>
  <c r="Z10" i="7"/>
  <c r="Y10" i="7"/>
  <c r="AE10" i="7"/>
  <c r="F10" i="7"/>
  <c r="H10" i="7" s="1"/>
  <c r="AD9" i="7"/>
  <c r="AC9" i="7"/>
  <c r="AB9" i="7"/>
  <c r="AA9" i="7"/>
  <c r="Z9" i="7"/>
  <c r="Y9" i="7"/>
  <c r="AE9" i="7"/>
  <c r="F9" i="7"/>
  <c r="H9" i="7" s="1"/>
  <c r="AD8" i="7"/>
  <c r="AC8" i="7"/>
  <c r="AB8" i="7"/>
  <c r="AA8" i="7"/>
  <c r="Z8" i="7"/>
  <c r="Y8" i="7"/>
  <c r="AE8" i="7"/>
  <c r="F8" i="7"/>
  <c r="H8" i="7" s="1"/>
  <c r="AD7" i="7"/>
  <c r="AC7" i="7"/>
  <c r="AB7" i="7"/>
  <c r="AA7" i="7"/>
  <c r="Z7" i="7"/>
  <c r="Y7" i="7"/>
  <c r="AE7" i="7"/>
  <c r="F7" i="7"/>
  <c r="H7" i="7" s="1"/>
  <c r="AD6" i="7"/>
  <c r="AC6" i="7"/>
  <c r="AB6" i="7"/>
  <c r="AA6" i="7"/>
  <c r="Z6" i="7"/>
  <c r="Y6" i="7"/>
  <c r="AE6" i="7"/>
  <c r="F6" i="7"/>
  <c r="H6" i="7" s="1"/>
  <c r="AD5" i="7"/>
  <c r="AC5" i="7"/>
  <c r="AB5" i="7"/>
  <c r="AA5" i="7"/>
  <c r="Z5" i="7"/>
  <c r="Y5" i="7"/>
  <c r="AE5" i="7"/>
  <c r="F5" i="7"/>
  <c r="H5" i="7" s="1"/>
  <c r="AD4" i="7"/>
  <c r="AC4" i="7"/>
  <c r="AB4" i="7"/>
  <c r="AA4" i="7"/>
  <c r="Z4" i="7"/>
  <c r="Y4" i="7"/>
  <c r="AE4" i="7"/>
  <c r="F4" i="7"/>
  <c r="H4" i="7" s="1"/>
  <c r="AD3" i="7"/>
  <c r="AC3" i="7"/>
  <c r="AB3" i="7"/>
  <c r="AA3" i="7"/>
  <c r="Z3" i="7"/>
  <c r="Y3" i="7"/>
  <c r="AE3" i="7"/>
  <c r="F3" i="7"/>
  <c r="H3" i="7" s="1"/>
  <c r="AD2" i="7"/>
  <c r="AD227" i="7" s="1"/>
  <c r="AC2" i="7"/>
  <c r="AC227" i="7" s="1"/>
  <c r="AB2" i="7"/>
  <c r="AB227" i="7" s="1"/>
  <c r="AA2" i="7"/>
  <c r="AA227" i="7" s="1"/>
  <c r="Z2" i="7"/>
  <c r="Z227" i="7" s="1"/>
  <c r="Y2" i="7"/>
  <c r="Y227" i="7" s="1"/>
  <c r="F2" i="7"/>
  <c r="H2" i="7" s="1"/>
  <c r="H227" i="7" l="1"/>
  <c r="I2" i="7"/>
  <c r="AE2" i="7"/>
  <c r="AE227" i="7" s="1"/>
  <c r="I3" i="7"/>
  <c r="J3" i="7" s="1"/>
  <c r="I4" i="7"/>
  <c r="J4" i="7" s="1"/>
  <c r="I5" i="7"/>
  <c r="J5" i="7" s="1"/>
  <c r="I6" i="7"/>
  <c r="J6" i="7" s="1"/>
  <c r="I7" i="7"/>
  <c r="J7" i="7" s="1"/>
  <c r="I8" i="7"/>
  <c r="J8" i="7" s="1"/>
  <c r="I9" i="7"/>
  <c r="J9" i="7" s="1"/>
  <c r="I10" i="7"/>
  <c r="J10" i="7" s="1"/>
  <c r="I11" i="7"/>
  <c r="J11" i="7" s="1"/>
  <c r="I12" i="7"/>
  <c r="J12" i="7" s="1"/>
  <c r="I13" i="7"/>
  <c r="J13" i="7" s="1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6" i="7"/>
  <c r="J56" i="7" s="1"/>
  <c r="I57" i="7"/>
  <c r="J57" i="7" s="1"/>
  <c r="I58" i="7"/>
  <c r="J58" i="7" s="1"/>
  <c r="I59" i="7"/>
  <c r="J59" i="7" s="1"/>
  <c r="I60" i="7"/>
  <c r="J60" i="7" s="1"/>
  <c r="I61" i="7"/>
  <c r="J61" i="7" s="1"/>
  <c r="I62" i="7"/>
  <c r="J62" i="7" s="1"/>
  <c r="I63" i="7"/>
  <c r="J63" i="7" s="1"/>
  <c r="I64" i="7"/>
  <c r="J64" i="7" s="1"/>
  <c r="I65" i="7"/>
  <c r="J65" i="7" s="1"/>
  <c r="I66" i="7"/>
  <c r="J66" i="7" s="1"/>
  <c r="I67" i="7"/>
  <c r="J67" i="7" s="1"/>
  <c r="I68" i="7"/>
  <c r="J68" i="7" s="1"/>
  <c r="I69" i="7"/>
  <c r="J69" i="7" s="1"/>
  <c r="I70" i="7"/>
  <c r="J70" i="7" s="1"/>
  <c r="I71" i="7"/>
  <c r="J71" i="7" s="1"/>
  <c r="I72" i="7"/>
  <c r="J72" i="7" s="1"/>
  <c r="I73" i="7"/>
  <c r="J73" i="7" s="1"/>
  <c r="I74" i="7"/>
  <c r="J74" i="7" s="1"/>
  <c r="I75" i="7"/>
  <c r="J75" i="7" s="1"/>
  <c r="I76" i="7"/>
  <c r="J76" i="7" s="1"/>
  <c r="I77" i="7"/>
  <c r="J77" i="7" s="1"/>
  <c r="I78" i="7"/>
  <c r="J78" i="7" s="1"/>
  <c r="I79" i="7"/>
  <c r="J79" i="7" s="1"/>
  <c r="I80" i="7"/>
  <c r="J80" i="7" s="1"/>
  <c r="I81" i="7"/>
  <c r="J81" i="7" s="1"/>
  <c r="I82" i="7"/>
  <c r="J82" i="7" s="1"/>
  <c r="I83" i="7"/>
  <c r="J83" i="7" s="1"/>
  <c r="I84" i="7"/>
  <c r="J84" i="7" s="1"/>
  <c r="I85" i="7"/>
  <c r="J85" i="7" s="1"/>
  <c r="I86" i="7"/>
  <c r="J86" i="7" s="1"/>
  <c r="I87" i="7"/>
  <c r="J87" i="7" s="1"/>
  <c r="I88" i="7"/>
  <c r="J88" i="7" s="1"/>
  <c r="I89" i="7"/>
  <c r="J89" i="7" s="1"/>
  <c r="I90" i="7"/>
  <c r="J90" i="7" s="1"/>
  <c r="I91" i="7"/>
  <c r="J91" i="7" s="1"/>
  <c r="I92" i="7"/>
  <c r="J92" i="7" s="1"/>
  <c r="I93" i="7"/>
  <c r="J93" i="7" s="1"/>
  <c r="I94" i="7"/>
  <c r="J94" i="7" s="1"/>
  <c r="I95" i="7"/>
  <c r="J95" i="7" s="1"/>
  <c r="I96" i="7"/>
  <c r="J96" i="7" s="1"/>
  <c r="I97" i="7"/>
  <c r="J97" i="7" s="1"/>
  <c r="I98" i="7"/>
  <c r="J98" i="7" s="1"/>
  <c r="I99" i="7"/>
  <c r="J99" i="7" s="1"/>
  <c r="I100" i="7"/>
  <c r="J100" i="7" s="1"/>
  <c r="I101" i="7"/>
  <c r="J101" i="7" s="1"/>
  <c r="I102" i="7"/>
  <c r="J102" i="7" s="1"/>
  <c r="I103" i="7"/>
  <c r="J103" i="7" s="1"/>
  <c r="I104" i="7"/>
  <c r="J104" i="7" s="1"/>
  <c r="I105" i="7"/>
  <c r="J105" i="7" s="1"/>
  <c r="I106" i="7"/>
  <c r="J106" i="7" s="1"/>
  <c r="I107" i="7"/>
  <c r="J107" i="7" s="1"/>
  <c r="I108" i="7"/>
  <c r="J108" i="7" s="1"/>
  <c r="I109" i="7"/>
  <c r="J109" i="7" s="1"/>
  <c r="I110" i="7"/>
  <c r="J110" i="7" s="1"/>
  <c r="I111" i="7"/>
  <c r="J111" i="7" s="1"/>
  <c r="I112" i="7"/>
  <c r="J112" i="7" s="1"/>
  <c r="I113" i="7"/>
  <c r="J113" i="7" s="1"/>
  <c r="I114" i="7"/>
  <c r="J114" i="7" s="1"/>
  <c r="I115" i="7"/>
  <c r="J115" i="7" s="1"/>
  <c r="I116" i="7"/>
  <c r="J116" i="7" s="1"/>
  <c r="I117" i="7"/>
  <c r="J117" i="7" s="1"/>
  <c r="I118" i="7"/>
  <c r="J118" i="7" s="1"/>
  <c r="I119" i="7"/>
  <c r="J119" i="7" s="1"/>
  <c r="I120" i="7"/>
  <c r="J120" i="7" s="1"/>
  <c r="I121" i="7"/>
  <c r="J121" i="7" s="1"/>
  <c r="I122" i="7"/>
  <c r="J122" i="7" s="1"/>
  <c r="I123" i="7"/>
  <c r="J123" i="7" s="1"/>
  <c r="I124" i="7"/>
  <c r="J124" i="7" s="1"/>
  <c r="I125" i="7"/>
  <c r="J125" i="7" s="1"/>
  <c r="I126" i="7"/>
  <c r="J126" i="7" s="1"/>
  <c r="I127" i="7"/>
  <c r="J127" i="7" s="1"/>
  <c r="I128" i="7"/>
  <c r="J128" i="7" s="1"/>
  <c r="I129" i="7"/>
  <c r="J129" i="7" s="1"/>
  <c r="I130" i="7"/>
  <c r="J130" i="7" s="1"/>
  <c r="I131" i="7"/>
  <c r="J131" i="7" s="1"/>
  <c r="I132" i="7"/>
  <c r="J132" i="7" s="1"/>
  <c r="I133" i="7"/>
  <c r="J133" i="7" s="1"/>
  <c r="I134" i="7"/>
  <c r="J134" i="7" s="1"/>
  <c r="I135" i="7"/>
  <c r="J135" i="7" s="1"/>
  <c r="I136" i="7"/>
  <c r="J136" i="7" s="1"/>
  <c r="I137" i="7"/>
  <c r="J137" i="7" s="1"/>
  <c r="I138" i="7"/>
  <c r="J138" i="7" s="1"/>
  <c r="I139" i="7"/>
  <c r="J139" i="7" s="1"/>
  <c r="I140" i="7"/>
  <c r="J140" i="7" s="1"/>
  <c r="I141" i="7"/>
  <c r="J141" i="7" s="1"/>
  <c r="I142" i="7"/>
  <c r="J142" i="7" s="1"/>
  <c r="I143" i="7"/>
  <c r="J143" i="7" s="1"/>
  <c r="I144" i="7"/>
  <c r="J144" i="7" s="1"/>
  <c r="I145" i="7"/>
  <c r="J145" i="7" s="1"/>
  <c r="I146" i="7"/>
  <c r="J146" i="7" s="1"/>
  <c r="I147" i="7"/>
  <c r="J147" i="7" s="1"/>
  <c r="I148" i="7"/>
  <c r="J148" i="7" s="1"/>
  <c r="I149" i="7"/>
  <c r="J149" i="7" s="1"/>
  <c r="I150" i="7"/>
  <c r="J150" i="7" s="1"/>
  <c r="I151" i="7"/>
  <c r="J151" i="7" s="1"/>
  <c r="I152" i="7"/>
  <c r="J152" i="7" s="1"/>
  <c r="I153" i="7"/>
  <c r="J153" i="7" s="1"/>
  <c r="I154" i="7"/>
  <c r="J154" i="7" s="1"/>
  <c r="I155" i="7"/>
  <c r="J155" i="7" s="1"/>
  <c r="I156" i="7"/>
  <c r="J156" i="7" s="1"/>
  <c r="I157" i="7"/>
  <c r="J157" i="7" s="1"/>
  <c r="I158" i="7"/>
  <c r="J158" i="7" s="1"/>
  <c r="I159" i="7"/>
  <c r="J159" i="7" s="1"/>
  <c r="I160" i="7"/>
  <c r="J160" i="7" s="1"/>
  <c r="I161" i="7"/>
  <c r="J161" i="7" s="1"/>
  <c r="I162" i="7"/>
  <c r="J162" i="7" s="1"/>
  <c r="I163" i="7"/>
  <c r="J163" i="7" s="1"/>
  <c r="I164" i="7"/>
  <c r="J164" i="7" s="1"/>
  <c r="I165" i="7"/>
  <c r="J165" i="7" s="1"/>
  <c r="I166" i="7"/>
  <c r="J166" i="7" s="1"/>
  <c r="I167" i="7"/>
  <c r="J167" i="7" s="1"/>
  <c r="I168" i="7"/>
  <c r="J168" i="7" s="1"/>
  <c r="I169" i="7"/>
  <c r="J169" i="7" s="1"/>
  <c r="I170" i="7"/>
  <c r="J170" i="7" s="1"/>
  <c r="I171" i="7"/>
  <c r="J171" i="7" s="1"/>
  <c r="I172" i="7"/>
  <c r="J172" i="7" s="1"/>
  <c r="I173" i="7"/>
  <c r="J173" i="7" s="1"/>
  <c r="I174" i="7"/>
  <c r="J174" i="7" s="1"/>
  <c r="I175" i="7"/>
  <c r="J175" i="7" s="1"/>
  <c r="I176" i="7"/>
  <c r="J176" i="7" s="1"/>
  <c r="I177" i="7"/>
  <c r="J177" i="7" s="1"/>
  <c r="I178" i="7"/>
  <c r="J178" i="7" s="1"/>
  <c r="I179" i="7"/>
  <c r="J179" i="7" s="1"/>
  <c r="I180" i="7"/>
  <c r="J180" i="7" s="1"/>
  <c r="I181" i="7"/>
  <c r="J181" i="7" s="1"/>
  <c r="I182" i="7"/>
  <c r="J182" i="7" s="1"/>
  <c r="I183" i="7"/>
  <c r="J183" i="7" s="1"/>
  <c r="I184" i="7"/>
  <c r="J184" i="7" s="1"/>
  <c r="I185" i="7"/>
  <c r="J185" i="7" s="1"/>
  <c r="I186" i="7"/>
  <c r="J186" i="7" s="1"/>
  <c r="I187" i="7"/>
  <c r="J187" i="7" s="1"/>
  <c r="I188" i="7"/>
  <c r="J188" i="7" s="1"/>
  <c r="I189" i="7"/>
  <c r="J189" i="7" s="1"/>
  <c r="I190" i="7"/>
  <c r="J190" i="7" s="1"/>
  <c r="I191" i="7"/>
  <c r="J191" i="7" s="1"/>
  <c r="I192" i="7"/>
  <c r="J192" i="7" s="1"/>
  <c r="I193" i="7"/>
  <c r="J193" i="7" s="1"/>
  <c r="I194" i="7"/>
  <c r="J194" i="7" s="1"/>
  <c r="I195" i="7"/>
  <c r="J195" i="7" s="1"/>
  <c r="I196" i="7"/>
  <c r="J196" i="7" s="1"/>
  <c r="I197" i="7"/>
  <c r="J197" i="7" s="1"/>
  <c r="I198" i="7"/>
  <c r="J198" i="7" s="1"/>
  <c r="I199" i="7"/>
  <c r="J199" i="7" s="1"/>
  <c r="I200" i="7"/>
  <c r="J200" i="7" s="1"/>
  <c r="I201" i="7"/>
  <c r="J201" i="7" s="1"/>
  <c r="I202" i="7"/>
  <c r="J202" i="7" s="1"/>
  <c r="I203" i="7"/>
  <c r="J203" i="7" s="1"/>
  <c r="I204" i="7"/>
  <c r="J204" i="7" s="1"/>
  <c r="I205" i="7"/>
  <c r="J205" i="7" s="1"/>
  <c r="I206" i="7"/>
  <c r="J206" i="7" s="1"/>
  <c r="I207" i="7"/>
  <c r="J207" i="7" s="1"/>
  <c r="I208" i="7"/>
  <c r="J208" i="7" s="1"/>
  <c r="I209" i="7"/>
  <c r="J209" i="7" s="1"/>
  <c r="I210" i="7"/>
  <c r="J210" i="7" s="1"/>
  <c r="I211" i="7"/>
  <c r="J211" i="7" s="1"/>
  <c r="I212" i="7"/>
  <c r="J212" i="7" s="1"/>
  <c r="I213" i="7"/>
  <c r="J213" i="7" s="1"/>
  <c r="I214" i="7"/>
  <c r="J214" i="7" s="1"/>
  <c r="I215" i="7"/>
  <c r="J215" i="7" s="1"/>
  <c r="I216" i="7"/>
  <c r="J216" i="7" s="1"/>
  <c r="I217" i="7"/>
  <c r="J217" i="7" s="1"/>
  <c r="I218" i="7"/>
  <c r="J218" i="7" s="1"/>
  <c r="I219" i="7"/>
  <c r="J219" i="7" s="1"/>
  <c r="I220" i="7"/>
  <c r="J220" i="7" s="1"/>
  <c r="I221" i="7"/>
  <c r="J221" i="7" s="1"/>
  <c r="I222" i="7"/>
  <c r="J222" i="7" s="1"/>
  <c r="I223" i="7"/>
  <c r="J223" i="7" s="1"/>
  <c r="I224" i="7"/>
  <c r="J224" i="7" s="1"/>
  <c r="I225" i="7"/>
  <c r="J225" i="7" s="1"/>
  <c r="I226" i="7"/>
  <c r="J226" i="7" s="1"/>
  <c r="I227" i="7" l="1"/>
  <c r="J2" i="7"/>
  <c r="J227" i="7" s="1"/>
</calcChain>
</file>

<file path=xl/sharedStrings.xml><?xml version="1.0" encoding="utf-8"?>
<sst xmlns="http://schemas.openxmlformats.org/spreadsheetml/2006/main" count="913" uniqueCount="466">
  <si>
    <t>Τεμάχια</t>
  </si>
  <si>
    <t>25.041-0167</t>
  </si>
  <si>
    <t>25.040-0395</t>
  </si>
  <si>
    <t>Πακέτο</t>
  </si>
  <si>
    <t>25.040-0387</t>
  </si>
  <si>
    <t>25.040-0148</t>
  </si>
  <si>
    <t>Κουτί</t>
  </si>
  <si>
    <t>25.040-0156</t>
  </si>
  <si>
    <t>25.044-0305</t>
  </si>
  <si>
    <t>25.040-0161</t>
  </si>
  <si>
    <t>25.040-0160</t>
  </si>
  <si>
    <t>25.040-0001</t>
  </si>
  <si>
    <t>25.040-0150</t>
  </si>
  <si>
    <t>25.040-0152</t>
  </si>
  <si>
    <t>25.054-0014</t>
  </si>
  <si>
    <t>25.040-0056</t>
  </si>
  <si>
    <t>25.054-0016</t>
  </si>
  <si>
    <t>25.054-0015</t>
  </si>
  <si>
    <t>25.040-0373</t>
  </si>
  <si>
    <t>25.054-0017</t>
  </si>
  <si>
    <t>25.054-0018</t>
  </si>
  <si>
    <t>25.044-0247</t>
  </si>
  <si>
    <t>25.054-0086</t>
  </si>
  <si>
    <t>25.054-0021</t>
  </si>
  <si>
    <t>25.040-0128</t>
  </si>
  <si>
    <t>25.040-0463</t>
  </si>
  <si>
    <t>25.040-0169</t>
  </si>
  <si>
    <t>25.040-0175</t>
  </si>
  <si>
    <t>25.044-0229</t>
  </si>
  <si>
    <t>25.044-0298</t>
  </si>
  <si>
    <t>25.040-0113</t>
  </si>
  <si>
    <t>25.040-0112</t>
  </si>
  <si>
    <t>25.044-0032</t>
  </si>
  <si>
    <t>25.044-0033</t>
  </si>
  <si>
    <t>25.044-0101</t>
  </si>
  <si>
    <t>25.044-0200</t>
  </si>
  <si>
    <t>25.044-0102</t>
  </si>
  <si>
    <t>25.044-0038</t>
  </si>
  <si>
    <t>25.044-0109</t>
  </si>
  <si>
    <t>25.054-0009</t>
  </si>
  <si>
    <t>25.054-0008</t>
  </si>
  <si>
    <t>25.040-0383</t>
  </si>
  <si>
    <t>25.044-0186</t>
  </si>
  <si>
    <t>Κιλά</t>
  </si>
  <si>
    <t>25.044-0105</t>
  </si>
  <si>
    <t>25.040-0265</t>
  </si>
  <si>
    <t>25.040-0143</t>
  </si>
  <si>
    <t>25.040-0142</t>
  </si>
  <si>
    <t>25.040-0110</t>
  </si>
  <si>
    <t>25.040-0018</t>
  </si>
  <si>
    <t>25.040-0040</t>
  </si>
  <si>
    <t>25.054-0013</t>
  </si>
  <si>
    <t>25.044-0334</t>
  </si>
  <si>
    <t>25.040-0310</t>
  </si>
  <si>
    <t>25.040-0114</t>
  </si>
  <si>
    <t>25.040-0186</t>
  </si>
  <si>
    <t>25.040-0020</t>
  </si>
  <si>
    <t>25.040-0022</t>
  </si>
  <si>
    <t>25.054-0045</t>
  </si>
  <si>
    <t>25.054-0031</t>
  </si>
  <si>
    <t>25.054-0030</t>
  </si>
  <si>
    <t>25.040-0268</t>
  </si>
  <si>
    <t>25.040-0043</t>
  </si>
  <si>
    <t>25.044-0107</t>
  </si>
  <si>
    <t>25.044-0313</t>
  </si>
  <si>
    <t>25.044-0269</t>
  </si>
  <si>
    <t>25.044-0321</t>
  </si>
  <si>
    <t>25.040-0039</t>
  </si>
  <si>
    <t>25.054-0058</t>
  </si>
  <si>
    <t>27.001-0015</t>
  </si>
  <si>
    <t>25.040-0005</t>
  </si>
  <si>
    <t>25.044-0190</t>
  </si>
  <si>
    <t>25.040-0166</t>
  </si>
  <si>
    <t>25.040-0185</t>
  </si>
  <si>
    <t>25.044-0232</t>
  </si>
  <si>
    <t>25.051-0058</t>
  </si>
  <si>
    <t>Ρολλό</t>
  </si>
  <si>
    <t>25.051-0059</t>
  </si>
  <si>
    <t>25.050-0077</t>
  </si>
  <si>
    <t>25.051-0086</t>
  </si>
  <si>
    <t>25.040-0077</t>
  </si>
  <si>
    <t>ΣΕΤ</t>
  </si>
  <si>
    <t>25.040-0120</t>
  </si>
  <si>
    <t>25.040-0270</t>
  </si>
  <si>
    <t>25.040-0309</t>
  </si>
  <si>
    <t>25.040-0328</t>
  </si>
  <si>
    <t>25.040-0329</t>
  </si>
  <si>
    <t>25.040-0331</t>
  </si>
  <si>
    <t>25.040-0332</t>
  </si>
  <si>
    <t>25.040-0330</t>
  </si>
  <si>
    <t>25.040-0021</t>
  </si>
  <si>
    <t>25.040-0023</t>
  </si>
  <si>
    <t>25.040-0027</t>
  </si>
  <si>
    <t>25.040-0024</t>
  </si>
  <si>
    <t>25.040-0025</t>
  </si>
  <si>
    <t>25.044-0270</t>
  </si>
  <si>
    <t>25.044-0050</t>
  </si>
  <si>
    <t>25.044-0049</t>
  </si>
  <si>
    <t>25.044-0051</t>
  </si>
  <si>
    <t>25.044-0052</t>
  </si>
  <si>
    <t>25.040-0125</t>
  </si>
  <si>
    <t>25.040-0126</t>
  </si>
  <si>
    <t>25.040-0124</t>
  </si>
  <si>
    <t>25.040-0432</t>
  </si>
  <si>
    <t>25.040-0177</t>
  </si>
  <si>
    <t>25.040-0078</t>
  </si>
  <si>
    <t>25.040-0079</t>
  </si>
  <si>
    <t>25.040-0080</t>
  </si>
  <si>
    <t>25.040-0081</t>
  </si>
  <si>
    <t>25.040-0087</t>
  </si>
  <si>
    <t>25.040-0086</t>
  </si>
  <si>
    <t>25.040-0089</t>
  </si>
  <si>
    <t>25.044-0304</t>
  </si>
  <si>
    <t>25.040-0319</t>
  </si>
  <si>
    <t>25.044-0170</t>
  </si>
  <si>
    <t>25.044-0057</t>
  </si>
  <si>
    <t>25.044-0056</t>
  </si>
  <si>
    <t>25.044-0060</t>
  </si>
  <si>
    <t>25.044-0064</t>
  </si>
  <si>
    <t>25.044-0089</t>
  </si>
  <si>
    <t>25.040-0117</t>
  </si>
  <si>
    <t>25.040-0095</t>
  </si>
  <si>
    <t>25.040-0140</t>
  </si>
  <si>
    <t>25.040-0129</t>
  </si>
  <si>
    <t>25.040-0436</t>
  </si>
  <si>
    <t>25.044-0272</t>
  </si>
  <si>
    <t>25.040-0130</t>
  </si>
  <si>
    <t>25.040-0132</t>
  </si>
  <si>
    <t>25.040-0019</t>
  </si>
  <si>
    <t>25.040-0035</t>
  </si>
  <si>
    <t>25.040-0127</t>
  </si>
  <si>
    <t>25.040-0153</t>
  </si>
  <si>
    <t>25.040-0276</t>
  </si>
  <si>
    <t>25.040-0428</t>
  </si>
  <si>
    <t>25.040-0445</t>
  </si>
  <si>
    <t>25.044-0035</t>
  </si>
  <si>
    <t>25.051-0046</t>
  </si>
  <si>
    <t>25.051-0047</t>
  </si>
  <si>
    <t>25.051-0075</t>
  </si>
  <si>
    <t>25.054-0066</t>
  </si>
  <si>
    <t>25.050-0848</t>
  </si>
  <si>
    <t>25.044-0087</t>
  </si>
  <si>
    <t>25.040-0453</t>
  </si>
  <si>
    <t>25.040-0510</t>
  </si>
  <si>
    <t>25.051-0132</t>
  </si>
  <si>
    <t>25.040-0514</t>
  </si>
  <si>
    <t>25.040-0452</t>
  </si>
  <si>
    <t>TEMAXIA</t>
  </si>
  <si>
    <t>κουτί</t>
  </si>
  <si>
    <t>Κουτί 250 τεμαχίων</t>
  </si>
  <si>
    <t>25.040-0324</t>
  </si>
  <si>
    <t>ΤΕΜΑΧΙΑ</t>
  </si>
  <si>
    <t xml:space="preserve">Α/Α </t>
  </si>
  <si>
    <t>CPV</t>
  </si>
  <si>
    <t>ΚΩΔΙΚΟΣ ΕΙΔΩΝ</t>
  </si>
  <si>
    <t>Αναλυτική Περιγραφή</t>
  </si>
  <si>
    <t>Μ.Μ</t>
  </si>
  <si>
    <t>Ενδεικτική Τιμή Είδους</t>
  </si>
  <si>
    <t>Καθαρή Αξία</t>
  </si>
  <si>
    <t>Αξία Φ.Π.Α 24%</t>
  </si>
  <si>
    <t>Συνολική  Αξία</t>
  </si>
  <si>
    <t>25.054-0186</t>
  </si>
  <si>
    <t>25.040-0162</t>
  </si>
  <si>
    <t>25.040-0427</t>
  </si>
  <si>
    <t>25.044-0320</t>
  </si>
  <si>
    <t>25.040-0431</t>
  </si>
  <si>
    <t>25.044-0234</t>
  </si>
  <si>
    <t>25.054-0043</t>
  </si>
  <si>
    <t>23.000-0102</t>
  </si>
  <si>
    <t>23.000-0009</t>
  </si>
  <si>
    <t>Ποσότητα Μελέτης 2024</t>
  </si>
  <si>
    <t>Τεμάχιο</t>
  </si>
  <si>
    <t>ΣΥΝΟΛΙΚΕΣ ΠΟΣΟΤΗΤΕΣ - ΣΥΝΟΛΙΚΑ ΠΟΣΑ</t>
  </si>
  <si>
    <t>25.051-0133</t>
  </si>
  <si>
    <t>25.044-0029</t>
  </si>
  <si>
    <t>25.044-0276</t>
  </si>
  <si>
    <t>25.040-0515</t>
  </si>
  <si>
    <t>25.040-0119</t>
  </si>
  <si>
    <t>25.044-0021</t>
  </si>
  <si>
    <t>25.044-0268</t>
  </si>
  <si>
    <t>25.041-0164</t>
  </si>
  <si>
    <t>25.040-0589</t>
  </si>
  <si>
    <t>25.040-0590</t>
  </si>
  <si>
    <t>25.040-0003</t>
  </si>
  <si>
    <t>25.044-0275</t>
  </si>
  <si>
    <t>25.040-0176</t>
  </si>
  <si>
    <t>25.044-0058</t>
  </si>
  <si>
    <t>25.041-0173</t>
  </si>
  <si>
    <t>38.002-0004</t>
  </si>
  <si>
    <t>38.002-0005</t>
  </si>
  <si>
    <t>38.002-0006</t>
  </si>
  <si>
    <t>38.002-0007</t>
  </si>
  <si>
    <t>38.002-0008</t>
  </si>
  <si>
    <t>38.002-0009</t>
  </si>
  <si>
    <t>38.002-0010</t>
  </si>
  <si>
    <t>38.002-0011</t>
  </si>
  <si>
    <t>38.002-0013</t>
  </si>
  <si>
    <t>38.002-0015</t>
  </si>
  <si>
    <t>38.002-0016</t>
  </si>
  <si>
    <t>38.002-0018</t>
  </si>
  <si>
    <t>38.002-0019</t>
  </si>
  <si>
    <t>38.002-0024</t>
  </si>
  <si>
    <t>38.002-0025</t>
  </si>
  <si>
    <t>38.002-0026</t>
  </si>
  <si>
    <t>38.002-0027</t>
  </si>
  <si>
    <t>38.002-0028</t>
  </si>
  <si>
    <t>38.002-0029</t>
  </si>
  <si>
    <t>38.002-0030</t>
  </si>
  <si>
    <t>38.002-0036</t>
  </si>
  <si>
    <t>38.002-0044</t>
  </si>
  <si>
    <t>38.002-0045</t>
  </si>
  <si>
    <t>38.002-0055</t>
  </si>
  <si>
    <t>38.002-0056</t>
  </si>
  <si>
    <t>38.002-0059</t>
  </si>
  <si>
    <t>38.002-0060</t>
  </si>
  <si>
    <t>38.002-0061</t>
  </si>
  <si>
    <t>38.002-0063</t>
  </si>
  <si>
    <t>38.002-0068</t>
  </si>
  <si>
    <t>38.002-0069</t>
  </si>
  <si>
    <t>38.002-0076</t>
  </si>
  <si>
    <t>38.002-0080</t>
  </si>
  <si>
    <t>38.002-0082</t>
  </si>
  <si>
    <t>38.002-0083</t>
  </si>
  <si>
    <t>38.002-0084</t>
  </si>
  <si>
    <t>38.002-0085</t>
  </si>
  <si>
    <t>38.002-0086</t>
  </si>
  <si>
    <t>38.002-0087</t>
  </si>
  <si>
    <t>38.002-0090</t>
  </si>
  <si>
    <t>38.002-0091</t>
  </si>
  <si>
    <t>38.002-0092</t>
  </si>
  <si>
    <t>38.002-0098</t>
  </si>
  <si>
    <t>38.002-0099</t>
  </si>
  <si>
    <t>38.002-0100</t>
  </si>
  <si>
    <t>38.002-0101</t>
  </si>
  <si>
    <t>38.002-0108</t>
  </si>
  <si>
    <t>38.002-0109</t>
  </si>
  <si>
    <t>38.002-0128</t>
  </si>
  <si>
    <t>38.002-0129</t>
  </si>
  <si>
    <t>Σ</t>
  </si>
  <si>
    <t xml:space="preserve">30192700-8 </t>
  </si>
  <si>
    <t>30192700-8</t>
  </si>
  <si>
    <t>1.Κλασέρ μπλε με πλαστική επένδυση 8/32 - Κωδ.Είδους:23.000-0009</t>
  </si>
  <si>
    <t>2.Φακελλο αλληλογραφίας λευκό 11,4χ22,9 - Κωδ.Είδους: 23.000-0102</t>
  </si>
  <si>
    <t>3.Αριθμομηχανή μεγάλη με χαρτοταινία με παροχή ρέυματος 220V (να συμπεριλαμβάνετε ο φορτιστής ρεύματος ) - Κωδ.Είδους: 25.040-0001</t>
  </si>
  <si>
    <t>4.Γομολάστιχα για στιλό (μπλε-κόκκινο)-Κωδ.Είδους: 25.040-0003</t>
  </si>
  <si>
    <t>5.Πενάκια μπλέ Πάχος μύτης  0,5 mm - Κωδ.Είδους:25.040-0005</t>
  </si>
  <si>
    <t>6.Μολύβια απλής γραφής Η2Β - Κωδ.Είδους:25.040-0018</t>
  </si>
  <si>
    <t>7.Μπλάνκο σε στιλό 3mm- Κωδ.Είδους:25.040-0019</t>
  </si>
  <si>
    <t>8.Μπλάνκο σε ρόλερ, Ταινία Διορθωτική  4.2mm x 6m - Κωδ.Είδους: 25.040-0020</t>
  </si>
  <si>
    <t>10.Μπλάνκο σετ 2 τεμαχίων (1μπλάνκο &amp; 1 διαλυτικό)- Κωδ.Είδους: 25.040-0022</t>
  </si>
  <si>
    <t>11.Στυλό κόκκινο απλής γραφής - Κωδ.Είδους:25.040-0023</t>
  </si>
  <si>
    <t>13.Στυλό πράσινο απλής γραφής - Κωδ.Είδους: 25.040-0025</t>
  </si>
  <si>
    <t>14.Στυλό μαύρα απλής γραφής - Κωδ.Είδους: 25.040-0027</t>
  </si>
  <si>
    <t>15.Μολύβια μηχανικών 0,5 - Κωδ.Είδους: 25.040-0035</t>
  </si>
  <si>
    <t>16.Ξυλομπογιές 12 χρωμάτων - Κωδ.Είδους: 25.040-0039</t>
  </si>
  <si>
    <t>17.Μολύβια μηχανικών 0,9 - Κωδ.Είδους: 25.040-0040</t>
  </si>
  <si>
    <t>18.Μύτες για μηχανικά μολύβια 0,7 τεμ 12-  Κωδ.Είδους: 25.040-0043</t>
  </si>
  <si>
    <t>19.Βάση ποντικιού - Mouse Pads Η/Υ - Κωδ.Είδους: 25.040-0056</t>
  </si>
  <si>
    <t>20. Σελιδοδείκτες αυτοκόλλητοι σετ 5 χρωμάτων 125τμχ - Κωδ.Είδους: 25.040-0077</t>
  </si>
  <si>
    <t>21.Ταμπόν για κλασικές σφραγίδες Νο 1 - Κωδ.Είδους:25.040-0078</t>
  </si>
  <si>
    <t>22.Ταμπόν για κλασικές σφραγίδες Νο 2- Κωδ.Είδους: 25.040-0079</t>
  </si>
  <si>
    <t>23.Ταμπόν για κλασικές σφραγίδες Νο 3 - Κωδ.Είδους:25.040-0080</t>
  </si>
  <si>
    <t>24.Ταμπόν για κλασικές σφραγίδες Νο 4 - Κωδ.Είδους:25.040-0081</t>
  </si>
  <si>
    <t>25.Τετράδια σπιράλ Α4 2 Θεμάτων 17 x 25  από 70-80 φύλλων - Κωδ.Είδους: 25.040-0086</t>
  </si>
  <si>
    <t>26.Τετράδια σπιράλ Α4 50 φύλλων 1 θέμα - Κωδ.Είδους: 25.040-0087</t>
  </si>
  <si>
    <t>27.Τετράδιο  ριγέ 50 φύλλων- Κωδ.Είδους:25.040-0089</t>
  </si>
  <si>
    <t>28. Φυλλάδες ευρετήρια Α-Ω 210Χ300  100 φύλλων - Κωδ.Είδους:25.040-0095</t>
  </si>
  <si>
    <t>30-Κλασέρ μαύρo 8/32 πλαστικά- Κωδ.Είδους:25.040-0112</t>
  </si>
  <si>
    <t>29.Μελάνι μπλέ για ταμπόν 30ml - Κωδ.Είδους:25.040-0110</t>
  </si>
  <si>
    <t>31.Κλασέρ μαύρo 4/32 πλαστικά- Κωδ.Είδους:25.040-0113</t>
  </si>
  <si>
    <t>32.Επαναφορτιζόμενες Μπαταρίες sise AAA  800Mah  σετ 4 τεμαχίων - Κωδ.Είδους:25.040-0114</t>
  </si>
  <si>
    <t>33.Φορτιστής επαναφορτιζόμενων μπαταριών AA/AAA/NiMh/NiCd τεσσάρων θέσεων - Κωδ.Είδους:25.040-0117</t>
  </si>
  <si>
    <t>34. Ανταλλακτικές (λάμες) λεπίδες για μεγάλα κοπίδια συσκευασία των 10 τεμαχίων - Κωδ.Είδους:25.040-0119</t>
  </si>
  <si>
    <t>35.Σελοτέιπ απλό Διαφανές 18mm*33m - Κωδ.Είδους:25.040-0120</t>
  </si>
  <si>
    <t>36.Συρραπτικό μεσαίο 64  -Κωδ.Είδους:25.040-0124</t>
  </si>
  <si>
    <t>37.Συρραπτική μηχανή μεγάλη επιτραπέζια, Τύπος σύρματος που δέχεται 23/6mm - 23/17mm- Κωδ.Είδους:25.040-0125</t>
  </si>
  <si>
    <t>38.Συρραπτικό μεγάλο 126 (συρραματα Νο.24/6, 26/6 mm) -Κωδ.Είδους:25.040-0126</t>
  </si>
  <si>
    <t>39.Συρραπτικό μικρό τσέπης ΜΙΝΙ N.24/6 - Κωδ.Είδους:25.040-0127</t>
  </si>
  <si>
    <t>40.Ζελατίνες διαφανείς Α4 άνοιγμα  επάνω  διάτρητη για κλασσέρ - Κωδ.Είδους:25.040-0128</t>
  </si>
  <si>
    <t>41.Χαρτάκια σημειώσεων λευκά για κύβο πακέτο των 500 τεμαχίων - Κωδ.Είδους: 25.040-0129</t>
  </si>
  <si>
    <t>42.Ψαλίδι 21cm μεγάλο - Κωδ.Είδους:25.040-0130</t>
  </si>
  <si>
    <t>43.Ψαλίδι μεσαίο 17cm- Κωδ.Είδους:25.040-0132</t>
  </si>
  <si>
    <t>44.Χάρακας πλαστικός 40cm- Κωδ.Είδους:25.040-0140</t>
  </si>
  <si>
    <t>45.Μαρκαδόροι ζωγραφικής 12 χρωμάτων χοντροί - Κωδ.Είδους:25.040-0142</t>
  </si>
  <si>
    <t>46.Μαρκαδόροι ζωγραφικής 12 χρωμάτων λεπτοί- Κωδ.Είδους:25.040-0143</t>
  </si>
  <si>
    <t>47. Ανταλλακτικά  (συρράματα) συρραπτικού 64/2000 συσκευασία των 1000 τεμ (6/4) - Κωδ.Είδους: 25.040-0148</t>
  </si>
  <si>
    <t>48.Αυτοκόλλητα χαρτάκια σημ. κίτρινα 100Χ75 - Κωδ.Είδους:25.040-0150</t>
  </si>
  <si>
    <t>49. Αυτοκόλλητα χαρτάκια σημειώσεων κίτρινα 75 Χ 75mm - Κωδ.Είδους: 25.040-0152</t>
  </si>
  <si>
    <t>50.Ανταλλακτικά συρραπτικού Νο 10 (κουτάκι των 1000 τεμ) - Κωδ.Είδους: 25.040-0153</t>
  </si>
  <si>
    <t>51.Ανταλλακτικά (συρράματα) συρραπτικού  (24/6) 126 συσκευασία των 1000 τεμ - Κωδ.Είδους: 25.040-0156</t>
  </si>
  <si>
    <t>52.Αποσυρραπτικό μικρού μεγέθους ''καβουράκι'' - Κωδ.Είδους: 25.040-0160</t>
  </si>
  <si>
    <t>53.Αποσυρραπτικό κανονικού μεγέθους μεταλλικό - Κωδ.Είδους: 25.040-0161</t>
  </si>
  <si>
    <t>54.Αφρός καθαρισμού πλαστικών H/Y - Κωδ.Είδους:25.040-0162</t>
  </si>
  <si>
    <t>55.Πλαστικά Εξώφυλλα Βιβλιοδ. Α4 διαφ. Χρώμ.  200mic- Κωδ.Είδους: 25.040-0166</t>
  </si>
  <si>
    <t>59.Ταινία συσκευασίας διαφανής αυτοκόλλητη, με πλάτος ταινίας 48mm x 60m - Κωδ.Είδους: 25.040-0177</t>
  </si>
  <si>
    <t>60.Πλαστικά εξώφυλλα βιβλιοδεσίας Α4 διαφ. Χρωμ. 500mic - Κωδ.Είδους: 25.040-0185</t>
  </si>
  <si>
    <t>61.αλκαλικές Μπαταρίες  9 Volt - Κωδ.Είδους:25.040-0186</t>
  </si>
  <si>
    <t>62.Μαρκαδόροι υπογράμμισης φωσφοριζέ - Κωδ.Είδους: 25.040-0265</t>
  </si>
  <si>
    <t>63.ΜΠΡΕΛΟΚ ΚΛΕΙΔΙΩΝ - Κωδ.Είδους: 25.040-0268</t>
  </si>
  <si>
    <t>64.ΤΑΙΝΙΑ ΣΧΕΔΙΟΥ 19Χ33mm (ΣΕΛΟΤΕΙΠ ΜΗΧΑΝΙΚΩΝ) - Κωδ.Είδους: 25.040-0270</t>
  </si>
  <si>
    <t>65. ΜΑΡΚΑΔΟΡΟΣ ΑΝΕΞΙΤΗΛΟΣ ΓΙΑ ΔΕΜΑΤΑ ΔΙΑΦΟΡΩΝ ΧΡΩΜΑΤΩΝ - Κωδ.Είδους: 25.040-0276</t>
  </si>
  <si>
    <t>66.Σούπλ  με 40 ενσωματωμένες διαφάνειες - Κωδ.Είδους: 25.040-0309</t>
  </si>
  <si>
    <t>67.Επαναφορτιζόμενες  Μπαταρίες size 2 AA 800mAh   4 τεμαχίων - Κωδ.Είδους: 25.040-0310</t>
  </si>
  <si>
    <t>68.Τετράδιο σταχωμένο 250χ170 mm 96-100 φύλλων - Κωδ.Είδους: 25.040-0319</t>
  </si>
  <si>
    <t>69.ΚΡΕΜΑΣΤΟΙ ΦΑΚΕΛΟΙ Α4  για μεταλλικές αρχειοθήκες - Κωδ.Είδους: 25.040-0324</t>
  </si>
  <si>
    <t>75.Γομολάστιχα λευκή μεγάλη - Κωδ.Είδους:25.040-0373</t>
  </si>
  <si>
    <t>76.κύβοι χαρτάκια σημειώσεων χρωματιστά (500 φύλλων) - Κωδ.Είδους:25.040-0383</t>
  </si>
  <si>
    <t>77.Αλκαλικές μπαταρίες  - μεγέθους AAA- συσκευασία 4 τεμαχίων -Κωδ.Είδους: 25.040-0387</t>
  </si>
  <si>
    <t xml:space="preserve"> 78.Αλκαλικές μπαταρίες  - μεγέθους AA- συσκευασία 4 τεμαχίων - Κωδ.Είδους: 25.040-0395</t>
  </si>
  <si>
    <t>79.ΕΤΙΚΕΤΕΣ ΑΥΤΟΚΟΛΛΗΤΕΣ Α4 ΕΚΤΥΠΩΤΗ 70Χ42,3 - Κωδ.Είδους:25.040-0427</t>
  </si>
  <si>
    <t>80.Αυτοκόλλητες ετικέτες Α4 εκτυπωτή (210χ297) συσκευασία 100 φύλλων- Κωδ.Είδους: 25.040-0428</t>
  </si>
  <si>
    <t>81.ΜΑΡΚΑΔΟΡΟΣ Κατάλληλος για γράψιμο σε λευκό πίνακα.   Στρογγυλή μύτη. ΜΑΥΡΟ- Κωδ.Είδους: 25.040-0431</t>
  </si>
  <si>
    <t>82.ΜΑΡΚΑΔΟΡΟΣ Κατάλληλος για γράψιμο σε λευκό πίνακα.  Στρογγυλή μύτη. ΜΠΛΕ - Κωδ.Είδους: 25.040-0431</t>
  </si>
  <si>
    <t>83.ΜΑΡΚΑΔΟΡΟΣ Κατάλληλος για γράψιμο σε λευκό πίνακα.   Στρογγυλή μύτη. ΠΡΑΣΙΝΟ - Κωδ.Είδους:  25.040-0431</t>
  </si>
  <si>
    <t>84.ΜΑΡΚΑΔΩΡΟΣ Κατάλληλος για γράψιμο σε λευκό πίνακα.   Στρογγυλή μύτη. ΚΟΚΚΙΝΟ- Κωδ. Είδους: 25.040-0431</t>
  </si>
  <si>
    <t>85.Σφραγίδα Αυτοκατασκευαζόμενη,Αριθμός Γραμμών 5,Μέγεθος Χαρακτήρων 3 ή 4mm   - Κωδ.Είδους: 25.040-0432</t>
  </si>
  <si>
    <t>86.Χαρτί άμεσης θερμικής εκτύπωσης ( χωρίς να απαιτείται κορδέλα ) μιας όψης 58gsm ματ λευκό πλάτους 10cm &amp; μήκος 31,7m περίπου για μηχανήματα κλήσεων Δημοτικής Αστυνομίας pos - Κωδ.Είδους: 25.040-0436</t>
  </si>
  <si>
    <t>87.Κολλητικη ταινία FILMOPLAST P Transparent 50m x 20mm (διάφανη) - Κωδ.Είδους: 25.040-0445</t>
  </si>
  <si>
    <t>88.Διάφανα πλαστικά ντύματα για βιβλία colibri cover mini 33χ25 Κουτί 250 τεμαχίων - Κωδ.Είδους: 25.040-0452</t>
  </si>
  <si>
    <t>89.Πλαστικά διαφανη καλλύματα βιβλίων Colibry Standard 250   (49 χ 32 cm) - Κωδ.Είδους: 25.040-0453</t>
  </si>
  <si>
    <t>90.Ζελατίνες διαφανείς Α4 τύπου Γ (1000 τεμάχια) - Κωδ.Είδους:  25.040-0463</t>
  </si>
  <si>
    <t>91.Αλκαλική μπαταρία  LR41 - Κωδ.Είδους: 25.040-0510</t>
  </si>
  <si>
    <t>92.Ανεξίτηλος Μαρκαδόρος 2mm Λευκός (ΝΑ ΓΡΑΦΕΙ ΣΕ ΜΑΥΡΗ ΕΠΙΦΑΝΕΙΑ ) - Κωδ.Είδους: 25.040-0514</t>
  </si>
  <si>
    <t>93.Τέμπερα σε μπουκάλι των 500 ml χρώματος καφέ μη τοξική κατάλληλη για χρήση από παιδιά - Κωδ.Είδους:25.040-0515</t>
  </si>
  <si>
    <t>94.Τέμπερα σε μπουκάλι των 500 ml χρώματος κίτρινου μη τοξική κατάλληλη για χρήση από παιδιά- Κωδ.Είδους: 25.040-0515</t>
  </si>
  <si>
    <t>95.Τέμπερα σε μπουκάλι των 500 ml χρώματος κόκκινου μη τοξική κατάλληλη για χρήση από παιδιά - Κωδ.Είδους: 25.040-0515</t>
  </si>
  <si>
    <t>96.Τέμπερα σε μπουκάλι των 500 ml χρώματος λευκού μη τοξική κατάλληλη για χρήση από παιδιά- Κωδ.Είδους: 25.040-0515</t>
  </si>
  <si>
    <t>97.Τέμπερα σε μπουκάλι των 500 ml χρώματος μαύρου μη τοξική κατάλληλη για χρήση από παιδιά - Κωδ.Είδους:25.040-0515</t>
  </si>
  <si>
    <t>98.Τέμπερα σε μπουκάλι των 500 ml χρώματος μπλε μη τοξική κατάλληλη για χρήση από παιδιά - Κωδ.Είδους:25.040-0515</t>
  </si>
  <si>
    <t>99.Τέμπερα σε μπουκάλι των 500 ml χρώματος πράσινου  μη τοξική κατάλληλη για χρήση από παιδιά - Κωδ.Είδους:25.040-0515</t>
  </si>
  <si>
    <t>102.Φάκελα αλληλογραφίας λευκά 230Χ330 Α4- Κωδ.Είδους:25.041-0164</t>
  </si>
  <si>
    <t>103. Φάκελα αλληλογραφίας ΜΠΕΖ  250Χ350- Κωδ.Είδους: 25.041-0167</t>
  </si>
  <si>
    <t>104.Φάκελα αλληλογραφίας λευκά  αυτοκόλλητα 114Χ229- Κωδ.Είδους:25.041-0173</t>
  </si>
  <si>
    <t>105.Αυτοκόλλητες ετικέτες 50 Χ 72mm Νο 28 - Κωδ.Είδους: 25.044-0021</t>
  </si>
  <si>
    <t>106.Καρφάκια για πίνακα ανακοινώσεων με πλαστικό κεφάλι στρογγυλό - Κωδ.Είδους:25.044-0029</t>
  </si>
  <si>
    <t>107.Κλίπς Νο1 19mm μαύρα - Κωδ.Είδους: 25.044-0032</t>
  </si>
  <si>
    <t>109.Κόλλα ρευστή σε σωληνάριο 35cc - Κωδ.Είδους: 25.044-0035</t>
  </si>
  <si>
    <t>108.Κλίπς Νο2 25mm μαύρα - Κωδ.Είδους: 25.044-0033</t>
  </si>
  <si>
    <t>110.Κόλλες αναφοράς γραμμογραφημένες ριγέ (διαγωνισμού) πακέτο των 400 φύλλων 60gr - Κωδ.Είδους: 25.044-0038</t>
  </si>
  <si>
    <t>111.Συνδετήρες μεταλλικοί Νο3 28mm - Κωδ.Είδους: 25.044-0049</t>
  </si>
  <si>
    <t>112.Συνδετήρες μεταλλικοί Νο2 25mm -Κωδ.Είδους: 25.044-0050</t>
  </si>
  <si>
    <t>113.Συνδετήρες μεταλλικοί Νο4  32/33mm - Κωδ.Είδους: 25.044-0051</t>
  </si>
  <si>
    <t>114.Συνδετήρες μεταλλικοί Νο5 50mm - Κωδ.Είδους: 25.044-0052</t>
  </si>
  <si>
    <t>115.Φάκελα (κουτιά) πλαστικοποιημένα αρχείου μαύρα Νο5 - Κωδ.Είδους: 25.044-0056</t>
  </si>
  <si>
    <t>116.Φάκελα (κουτιά) πλαστικοποιημένα αρχείου μαύρα Νο12 - Κωδ.Είδους: 25.044-0057</t>
  </si>
  <si>
    <t>117.Φάκελα (κουτιά) πλαστικοποιημένα αρχείου μαύρα Νο3 - Κωδ.Είδους: 25.044-0058</t>
  </si>
  <si>
    <t>118.Φάκελα (κουτιά) πλαστικοποιημένα αρχείου μαύρα Νο8 - Κωδ.Είδους: 25.044-0060</t>
  </si>
  <si>
    <t>119.Φάκελο χάρτινο απλό με αυτιά - Κωδ.Είδους: 25.044-0064</t>
  </si>
  <si>
    <t>120.ΦΑΚΕΛΑ ΑΛΛΗΛΟΓΡΑΦΙΑΣ ΜΕ ΑΕΡΟΚΥΨΕΛΕΣ 270Χ360mm - Κωδ.Είδους:25.044-0087</t>
  </si>
  <si>
    <t>121.Ντοσιέ - Φάκελος Αρχείου μπλε με ενισχυμένη ράχη 25χ35χ8 cm - Κωδ.Είδους: 25.044-0089</t>
  </si>
  <si>
    <t>122.Κλίπς Νο3 32mm μαύρα - Κωδ.Είδους:25.044-0101</t>
  </si>
  <si>
    <t>123.Κλίπς Νο5 51mm μαύρα - Κωδ.Είδους: 25.044-0102</t>
  </si>
  <si>
    <t>124.Λαστιχάκια μεγάλα ψιλά - Κωδ.Είδους: 25.044-0105</t>
  </si>
  <si>
    <t>125.Ντοσιέ με έλασμα απλά χάρτινα - Κωδ.Είδους: 25.044-0107</t>
  </si>
  <si>
    <t>126.Κομπιουτεράκι  μεσαίου μεγέθους με ευρώ 10 ψηφία, με επικλινή οθόνη να έχει μεγάλα πλήκτρα, - Κωδ.Είδους:25.044-0109</t>
  </si>
  <si>
    <t>127.Τετράδιο σταχωμένο 250 Χ 350mm 96-100 φύλλων - Κωδ.Είδους: 25.044-0170</t>
  </si>
  <si>
    <t>128.αστιχάκια συσκευασίας μεγάλα χοντρά - Κωδ.Είδους: 25.044-0186</t>
  </si>
  <si>
    <t>129.Πινέζες μεταλλικές - Κωδ.Είδους: 25.044-0190</t>
  </si>
  <si>
    <t>130.Κλίπς Νο4 41mm μαύρα - Κωδ.Είδους: 25.044-0200</t>
  </si>
  <si>
    <t>131.Θήκη ταξινόμησης εγγράφων Α4 πλαστική ραφάκια - Κωδ.Είδους: 25.044-0229</t>
  </si>
  <si>
    <t>132.Πληκτρολόγιο PS2 και με Ελληνικούς χαρακτήρες - Κωδ.Είδους: 25.044-0232</t>
  </si>
  <si>
    <t>133.Υγρό καθαρισμού οθόνης Η/Υ - Κωδ.Είδους: 25.044-0234</t>
  </si>
  <si>
    <t>134.Διαχωριστικά θεμάτων Α4 10 χρωμάτων χάρτινα - Κωδ.Είδους: 25.044-0247</t>
  </si>
  <si>
    <t>136.Ντοσιέ πρεσπάν με αυτιά και λάστιχο 25Χ35 - Κωδ.Είδους: 25.044-0269</t>
  </si>
  <si>
    <t>137.Συνδετήρες μεταλλικοί Νο1 19mm - Κωδ.Είδους: 25.044-0270</t>
  </si>
  <si>
    <t>138.Χαρτοκόπτης μεταλλικός Νίκελ 15cm - Κωδ.Είδους: 25.044-0272</t>
  </si>
  <si>
    <t>139.Σπάγγος κανάβινος (100gr)  - Κωδ.Είδους: 25.044-0275</t>
  </si>
  <si>
    <t>142.ΤΕΤΡΑΔΙΟ ΕΥΡΕΤΗΡΙΟ  170χ250 mm 200 φύλλων - Κωδ.Είδους: 25.044-0304</t>
  </si>
  <si>
    <t>143.ΑΝΤΖΕΝΤΑ ΕΥΡΕΤΗΡΙΟ ΤΗΛΕΦΩΝΩΝ ΜΕ ΕΠΕΝΔΥΣΗ 14cmΧ21cm - Κωδ.Είδους: 25.044-0305</t>
  </si>
  <si>
    <t>146.Ντοσιέ χάρτινο Α4 με παράθυρο τύπου ( Γ ) - Κωδ.Είδους: 25.044-0321</t>
  </si>
  <si>
    <t>147.Μπαταρία λιθίου κουμπί 3V (CR 2032) - Κωδ.Είδους: 25.044-0334</t>
  </si>
  <si>
    <t xml:space="preserve"> 148.Ρολλό Χαρτί διαφανές (trace paper) Α0 914x45,7m/80gm για hp designjet 500ps για Plotter - Κωδ.Είδους: 25.050-0077</t>
  </si>
  <si>
    <t>149.Μελανοταινία Roller Casio IR-40Τ for HR-150TER/TEC - Κωδ.Είδους: 25.050-0848</t>
  </si>
  <si>
    <t>150.Κορδέλα μέτρησης απόστασης 50m για μηχανικούς - Κωδ.Είδους: 25.051-0046</t>
  </si>
  <si>
    <t>151.Μέτρο αποστάσεων 5m για μηχανικούς. - Κωδ.Είδους: 25.051-0047</t>
  </si>
  <si>
    <t>152.Ρολλό ριζόχαρτο (Διάφανο) για Plotter εκτυπωτές 0,914 Χ 50m  112gr - Κωδ.Είδους: 25.051-0058</t>
  </si>
  <si>
    <t>153.Ρολλό Χαρτί απλό (plain paper) Α0 914χ45,7m/80 gr για hp designjet 500ps για Plotter - Κωδ.Είδους: 25.051-0059</t>
  </si>
  <si>
    <t>154.Κορδέλα μέτρησης 10 μέτρα - Κωδ.Είδους: 25.051-0075</t>
  </si>
  <si>
    <t>155.Ρολλό Χαρτί διαφανές (trace paper) Α2  για hp designjet 500ps 0,42χ45,7m/80gr - Κωδ.Είδους: 25.051-0086</t>
  </si>
  <si>
    <t>156.Ρολλό Χαρτί απλό (plain paper) Α1 61.0cm X 45.7 /92gr για hp designjet 500ps για Plotter - Κωδ.Είδους: 25.051-0132</t>
  </si>
  <si>
    <t>157.Μπλοκ σεμιναρίων -Flip chart 60x80 cm 30 φύλλα / με 2 τρύπες κατάλληλο για ανάρτηση σε πίνακα σεμιναρίων με τρίποδα. Απο λευκό χαρτί 70 γρ. Διάσταση 60x80 εκ. με 30 φύλλα - Κωδ.Είδους: 25.051-0133</t>
  </si>
  <si>
    <t>158.Κοπίδια μικρά - Κωδ.Είδους: 25.054-0008</t>
  </si>
  <si>
    <t>159.Κοπίδια μεγάλα - Κωδ.Είδους: 25.054-0009</t>
  </si>
  <si>
    <t>160.Μολυβοθήκη πλαστική - Κωδ.Είδους: 25.054-0013</t>
  </si>
  <si>
    <t>161.Βάση κύβοι για χαρτάκια πλαστικό - Κωδ.Είδους: 25.054-0014</t>
  </si>
  <si>
    <t>162.Βάση σελοτεϊπ μικρή,σαλίγκαρος - Κωδ.Είδους: 25.054-0015</t>
  </si>
  <si>
    <t>163.Βάση σελοτεϊπ μεγάλη γραφείου βαριά - Κωδ.Είδους:25.054-0016</t>
  </si>
  <si>
    <t>164.Διακορευτήρας μεγάλος 2 οπών 3,5mm  35 sheets - Κωδ.Είδους:25.054-0017</t>
  </si>
  <si>
    <t>165.Διακορευτήρας μικρός 2 οπών 1mm - Κωδ.Είδους:  25.054-0018</t>
  </si>
  <si>
    <t>166.Ευρετήριο τηλεφώνων σταχωμένο 150 X 210 mm 50 φύλλων - Κωδ.Είδους:25.054-0021</t>
  </si>
  <si>
    <t>167.Μπλοκ σημειώσεων λευκό (μικρό) Νο 5 των 100 φύλλων - Κωδ.Είδους: 25.054-0030</t>
  </si>
  <si>
    <t xml:space="preserve"> 168.Μπλοκ σημειώσεων λευκό (μικρό) Νο 4 - Κωδ.Είδους: 25.054-0031</t>
  </si>
  <si>
    <t>169.Ανταλλακτικές λεπίδες για μικρά κοπίδια συσκευασία των 10 τεμαχίων - Κωδ.Είδους: 25.054-0043</t>
  </si>
  <si>
    <t>170.Μπλόκ σημειώσεων Α4 με γραμμές 50 φύλλων - Κωδ.Είδους: 25.054-0045</t>
  </si>
  <si>
    <t>171.Ξύστρα μεταλλική - Κωδ.Είδους: 25.054-0058</t>
  </si>
  <si>
    <t>172.Καταστροφέας εγγράφων 8 φύλλων - Κωδ.Είδους: 25.054-0066</t>
  </si>
  <si>
    <t>173.Ευρετήριο αλφαβητικό σταχωμένο 200Χ300  100 φύλλων - Κωδ.Είδους: 25.054-0086</t>
  </si>
  <si>
    <t>174.ΜΗΧΑΝΗ ΠΛΑΣΤΙΚΟΠΟΙΗΣΗΣ για Α3, Α4 κλπ - Κωδ.Είδους: 25.054-0186</t>
  </si>
  <si>
    <t>175.Οπτικά ποντίκια Ηλεκτρονικών Υπολογιστών OPTICAL MOUSE, Σύνδεση USB, Πλήκτρα Δεξί, αριστερό, μεσσαίο(ροδέλα) - Κωδ.Είδους: 27.001-0015</t>
  </si>
  <si>
    <t>176.Αλκαλικές μπαταρίες  - μεγέθους AA- συσκευασία 4 τεμαχίων - Κωδ.Είδους: 38.002-0004</t>
  </si>
  <si>
    <t>177.Αλκαλικές μπαταρίες  - μεγέθους AAA- συσκευασία 4 τεμαχίων - Κωδ.Είδους: 38.002-0005</t>
  </si>
  <si>
    <t>178.Ανταλλακτικά  (συρράματα) συρραπτικού 64/2000 συσκευασία των 1000 τεμ (6/4) - Κωδ.Είδους: 38.002-0006</t>
  </si>
  <si>
    <t>179.Ανταλλακτικά (συρράματα) συρραπτικού  (24/6) 126 συσκευασία των 1000 τεμ - Κωδ.Είδους: 38.002-0007</t>
  </si>
  <si>
    <t>180.Ανταλλακτικά συρραπτικού Νο 10 (κουτάκι των 1000 τεμ) - Κωδ.Είδους: 38.002-0008</t>
  </si>
  <si>
    <t>181.Ανταλλακτικές (λάμες) λεπίδες για μεγάλα κοπίδια συσκευασία των 10 τεμαχίων - Κωδ.Είδους: 38.002-0009</t>
  </si>
  <si>
    <t>182.Ανταλλακτικές λεπίδες για μικρά κοπίδια συσκευασία των 10 τεμαχίων - Κωδ.Είδους: 38.002-0010</t>
  </si>
  <si>
    <t>183.Αποσυρραπτικό μικρού μεγέθους ''καβουράκι'' - Κωδ.Είδους: 38.002-0011</t>
  </si>
  <si>
    <t>184.Αυτοκόλλητα χαρτάκια σημ. κίτρινα 100Χ75 - Κωδ.Είδους:38.002-0013</t>
  </si>
  <si>
    <t>185.Βάση ποντικιού - Mouse Pads Η/Υ - Κωδ.Είδους: 38.002-0015</t>
  </si>
  <si>
    <t>186.Βάση σελοτεϊπ μικρή,σαλίγκαρος - Κωδ.Είδους: 38.002-0016</t>
  </si>
  <si>
    <t>187.Γομολάστιχα για στιλό (μπλε-κόκκινο) - Κωδ.Είδους: 38.002-0018</t>
  </si>
  <si>
    <t>188.Γομολάστιχα λευκή μεγάλη - Κωδ.Είδους: 38.002-0019</t>
  </si>
  <si>
    <t>189.Ζελατίνες διαφανείς Α4 άνοιγμα  επάνω  διάτρητη για κλασσέρ - Κωδ.Είδους: 38.002-0024</t>
  </si>
  <si>
    <t>190.Καρφάκια για πίνακα ανακοινώσεων με πλαστικό κεφάλι στρογγυλό - Κωδ.Είδους: 38.002-0025</t>
  </si>
  <si>
    <t>191.Κλασέρ μαύρo 4/32 πλαστικά - Κωδ.Είδους: 38.002-0026</t>
  </si>
  <si>
    <t>192.Κλασέρ μαύρo 8/32 πλαστικά - Κωδ.Είδους: 38.002-0027</t>
  </si>
  <si>
    <t>193.Κλίπς Νο1 19mm μαύρα - Κωδ.Είδους: 38.002-0028</t>
  </si>
  <si>
    <t>194.Κλίπς Νο3 32mm μαύρα - Κωδ.Είδους: 38.002-0029</t>
  </si>
  <si>
    <t>195.Κλίπς Νο5 51mm μαύρα - Κωδ.Είδους: 38.002-0030</t>
  </si>
  <si>
    <t>196.Κομπιουτεράκι  μεσαίου μεγέθους με ευρώ 10 ψηφία, με επικλινή οθόνη να έχει μεγάλα πλήκτρα - Κωδ.Είδους: 38.002-0036</t>
  </si>
  <si>
    <t>197.κύβοι χαρτάκια σημειώσεων χρωματιστά (500 φύλλων) - Κωδ.Είδους: 38.002-0044</t>
  </si>
  <si>
    <t>198.Λαστιχάκια μεγάλα ψιλά - Κωδ.Είδους: 38.002-0045</t>
  </si>
  <si>
    <t>199.Μελάνι μπλέ για ταμπόν 30ml - Κωδ.Είδους: 38.002-0055</t>
  </si>
  <si>
    <t>200.Μολύβια απλής γραφής Η2Β - Κωδ.Είδους: 38.002-0056</t>
  </si>
  <si>
    <t>202.Μπλάνκο σετ 2 τεμαχίων (1μπλάνκο &amp; 1 διαλυτικό) - Κωδ.Είδους: 38.002-0060</t>
  </si>
  <si>
    <t>203.Μπλόκ σημειώσεων Α4 με γραμμές 50 φύλλων - Κωδ.Είδους: 38.002-0061</t>
  </si>
  <si>
    <t>204.Ντοσιέ πρεσπάν με αυτιά και λάστιχο 25Χ35 - Κωδ.Είδους:38.002-0063</t>
  </si>
  <si>
    <t>205.Ξύστρα μεταλλική - Κωδ.Είδους: 38.002-0068</t>
  </si>
  <si>
    <t>206.Οπτικά ποντίκια Ηλεκτρονικών Υπολογιστών OPTICAL MOUSE, Σύνδεση USB, Πλήκτρα Δεξί, αριστερό, μεσσαίο(ροδέλα) - Κωδ.Είδους: 38.002-0069</t>
  </si>
  <si>
    <t>207.Πληκτρολόγιο PS2 και με Ελληνικούς χαρακτήρες - Κωδ.Είδους: 38.002-0076</t>
  </si>
  <si>
    <t>208.Σελοτέιπ απλό Διαφανές 18mm*33m - Κωδ.Είδους: 38.002-0080</t>
  </si>
  <si>
    <t>211.Στυλό κόκκινο απλής γραφής - Κωδ.Είδους: 38.002-0084</t>
  </si>
  <si>
    <t>214.ΣΥΝΔΕΤΗΡΕΣ ΣΥΡΡΑΠΤΙΚΟΥ No.10 1000τμχ - Κωδ.Είδους: 38.002-0087</t>
  </si>
  <si>
    <t>215.Συρραπτικό μεγάλο 126 (συρραματα Νο.24/6, 26/6 mm) - Κωδ.Είδους: 38.002-0090</t>
  </si>
  <si>
    <t>216.Συρραπτικό μεσαίο 64 - Κωδ.Είδους: 38.002-0091</t>
  </si>
  <si>
    <t>217.Ταινία συσκευασίας διαφανής αυτοκόλλητη, με πλάτος ταινίας 48mm x 60m - Κωδ.Είδους: 38.002-0092</t>
  </si>
  <si>
    <t>218.Τετράδιο σταχωμένο 250 Χ 350mm 96-100 φύλλων - Κωδ.Είδους: 38.002-0098</t>
  </si>
  <si>
    <t>219.Φάκελα αλληλογραφίας λευκά 230Χ330 Α4 - Κωδ.Είδους: 38.002-0099</t>
  </si>
  <si>
    <t>220.Φάκελα αλληλογραφίας ΜΠΕΖ  162Χ229 - Κωδ.Είδους: 38.002-0100</t>
  </si>
  <si>
    <t>221.Φάκελα αλληλογραφίας ΜΠΕΖ  250Χ350 - Κωδ.Είδους: 38.002-0101</t>
  </si>
  <si>
    <t>222.Χάρακας πλαστικός 40cm - Κωδ.Είδους: 38.002-0108</t>
  </si>
  <si>
    <t>223.Χαρτάκια σημειώσεων λευκά για κύβο πακέτο των 500 τεμαχίων - Κωδ.Είδους: 38.002-0109</t>
  </si>
  <si>
    <t>224.Ψαλίδι 21cm μεγάλο - Κωδ.Είδους: 38.002-0128</t>
  </si>
  <si>
    <t>225.Ψαλίδι μεσαίο 17cm -Κωδ.Είδους: 38.002-0129</t>
  </si>
  <si>
    <t>58.Ταινία συσκευασίας διαφανής αυτοκόλητη 3cm -  Κωδ.Είδους: 25.040-0176</t>
  </si>
  <si>
    <t>135.Ντοσιέ χάρτινα υποφάκελλα διαφορα χρώματα 25Χ35 - Κωδ.Είδους:25.044-0268</t>
  </si>
  <si>
    <t>141.ΚΑΘΑΡΙΣΤΙΚΟ ΠΛΗΚΤΡΟΛΟΓΙΟΥ - Κωδ.Είδους: 25.044-0298</t>
  </si>
  <si>
    <t>144.ΝΤΟΣΙΕ ΠΛΑΣΤΙΚΟ ΜΕ ΕΛΑΣΜΑ Α4 και τρύπες αρχειοθέτησης (ΔΙΑΦΟΡΑ ΧΡΩΜΑΤΑ) ΦΛΑΤ ΦΙΛΕ - Κωδ.Είδους: 25.044-0313</t>
  </si>
  <si>
    <t xml:space="preserve"> 145.Κόλλα βιβλιοδεσίας για βιβλία (σε μεγάλα μπουκάλια) 250ml ατλακόλ - Κωδ.Είδους: 25.044-0320</t>
  </si>
  <si>
    <t>201.Μπλάνκο σε ρόλερ, Ταινία Διορθωτική  4.2mm x 6m - Κωδ.Είδους: 38.002-0059</t>
  </si>
  <si>
    <t>140.Σπάγγος νάϋλον συσκευασίας 500gr  - Κωδ.Είδους: 25.044-0276</t>
  </si>
  <si>
    <t>9.Στυλό Γκισέ μπλέ απλής γραφής- Κωδ.Είδους: 25.040-0021</t>
  </si>
  <si>
    <t>12.Στυλό μπλε απλής γραφής - Κωδ.Είδους: 25.040-0024</t>
  </si>
  <si>
    <t>56.Ημερήσιο Ημερολόγιο γραφείου Αντιδημάρχων - Διευθυντή σταχωμένο 18 Χ 25 έτους 2025 - Κωδ.Είδους: 25.040-0169</t>
  </si>
  <si>
    <t>57.Ημερήσιο Ημερολόγιο γραφείου δημάρχου σταχωμένο 21 Χ 29 έτους 2025 - Κωδ.Είδους:25.040-0175</t>
  </si>
  <si>
    <t>70.ΣΤΥΛΟ FABER CASTEL Διαρκείας Μπλε, με άνετη γραφή μεσαίου πάχους (Μ): 1.0 mm, με εξαγωνικό κορμό και καπάκι.- Κωδ.Είδους: 25.040-0328</t>
  </si>
  <si>
    <t>71.ΣΤΥΛΟ PILOT 1.0mm με κόκκινο Mελάνι G-2- Κωδ.Είδους:  25.040-0329</t>
  </si>
  <si>
    <t>72.ΣΤΥΛΟ PILOT 1.0mm με πράσινο Mελάνι G-2 - Κωδ.Είδους: 25.040-0330</t>
  </si>
  <si>
    <r>
      <t xml:space="preserve">73.ΣΤΥΛΟ τύπου PILOT 1.0mm με </t>
    </r>
    <r>
      <rPr>
        <u/>
        <sz val="8"/>
        <rFont val="Calibri"/>
        <family val="2"/>
        <charset val="161"/>
        <scheme val="minor"/>
      </rPr>
      <t>μαύρο Mελάνι</t>
    </r>
    <r>
      <rPr>
        <sz val="8"/>
        <rFont val="Calibri"/>
        <family val="2"/>
        <charset val="161"/>
        <scheme val="minor"/>
      </rPr>
      <t xml:space="preserve"> G-2 - Κωδ.Είδους: 25.040-0331</t>
    </r>
  </si>
  <si>
    <t>74.ΣΤΥΛΟ PILOT 1.0mm με Μπλε Mελάνι G-2 - Κωδ.Είδους:25.040-0332</t>
  </si>
  <si>
    <t>100.Πλαστικές σακούλες διάφανες αποθήκευσης πινακίδων για οχημάτα, διαστάσεων μήκος 60 cm και ύψος 15cm. Συσκευασία: των 1.000 τεμαχίων - Κωδ.Είδους: 25.040-0589</t>
  </si>
  <si>
    <t>101.Πλαστικές σακούλες διάφανες αποθήκευσης πινακίδων για μοτοσικλέτες, διαστάσεων  μήκος 25cm  χιλιοστά και ύψος 35cm.  Συσκευασία: των 1.000 τεμαχίων - Κωδ.Είδους: 25.040-0590</t>
  </si>
  <si>
    <t>209.ΣΤΥΛΟ PILOT 1.0mm με κόκκινο Mελάνι G-2 - Κωδ.Είδους: 38.002-0082</t>
  </si>
  <si>
    <t>210.ΣΤΥΛΟ PILOT 1.0mm με Μπλε Mελάνι G-2 - Κωδ.Είδους: 38.002-0083</t>
  </si>
  <si>
    <t>212.Στυλό μπλε απλής γραφής - Κωδ.Είδους: 38.002-0085</t>
  </si>
  <si>
    <r>
      <t xml:space="preserve">213.ΣΤΥΛΟ τύπου PILOT 1.0mm με </t>
    </r>
    <r>
      <rPr>
        <u/>
        <sz val="8"/>
        <rFont val="Calibri"/>
        <family val="2"/>
        <charset val="161"/>
        <scheme val="minor"/>
      </rPr>
      <t>μαύρο Mελάνι</t>
    </r>
    <r>
      <rPr>
        <sz val="8"/>
        <rFont val="Calibri"/>
        <family val="2"/>
        <charset val="161"/>
        <scheme val="minor"/>
      </rPr>
      <t xml:space="preserve"> G-2 - Κωδ.Είδους: 38.002-0086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</si>
</sst>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6"/>
      <color theme="1"/>
      <name val="Comic Sans MS"/>
      <family val="4"/>
      <charset val="161"/>
    </font>
    <font>
      <sz val="8"/>
      <color theme="1"/>
      <name val="Comic Sans MS"/>
      <family val="4"/>
      <charset val="161"/>
    </font>
    <font>
      <b/>
      <i/>
      <sz val="8"/>
      <color theme="1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Arial Black"/>
      <family val="2"/>
      <charset val="161"/>
    </font>
    <font>
      <b/>
      <sz val="10"/>
      <name val="Calibri"/>
      <family val="2"/>
      <charset val="161"/>
      <scheme val="minor"/>
    </font>
    <font>
      <sz val="7"/>
      <color indexed="8"/>
      <name val="Comic Sans MS"/>
      <family val="4"/>
      <charset val="161"/>
    </font>
    <font>
      <b/>
      <i/>
      <sz val="8"/>
      <name val="Calibri"/>
      <family val="2"/>
      <charset val="161"/>
      <scheme val="minor"/>
    </font>
    <font>
      <u/>
      <sz val="8"/>
      <name val="Calibri"/>
      <family val="2"/>
      <charset val="161"/>
      <scheme val="minor"/>
    </font>
    <font>
      <sz val="8"/>
      <name val="Comic Sans MS"/>
      <family val="4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59">
    <xf numFmtId="0" fontId="0" fillId="0" borderId="0" xfId="0"/>
    <xf numFmtId="164" fontId="1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0" borderId="1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2" fontId="10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wrapText="1"/>
    </xf>
    <xf numFmtId="0" fontId="2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</cellXfs>
  <cellStyles count="11">
    <cellStyle name="Βασικό_2015 2" xfId="10" xr:uid="{88391A27-11F2-4E27-9FB3-4E313D6462CE}"/>
    <cellStyle name="Βασικό_ΛΙΣΤΑ ΑΝΑΛΩΣΙΜΩΝ ΕΙΔΩΝ" xfId="8" xr:uid="{CF1CB1EC-57E3-4340-B41E-5CC0FE47ADDC}"/>
    <cellStyle name="Βασικό_Φύλλο1" xfId="1" xr:uid="{1171A22C-91D4-4CFD-8675-CF115043D2FE}"/>
    <cellStyle name="Βασικό_Φύλλο1_1" xfId="6" xr:uid="{33269A8C-A523-429A-8905-8B2979C36415}"/>
    <cellStyle name="Βασικό_Φύλλο1_ΛΙΣΤΑ ΑΝΑΛΩΣΙΜΩΝ ΕΙΔΩΝ" xfId="4" xr:uid="{51DCE225-14B3-46D1-BDFD-C2574DFD1AD2}"/>
    <cellStyle name="Βασικό_Φύλλο1_ΛΙΣΤΑ ΑΝΑΛΩΣΙΜΩΝ ΕΙΔΩΝ 2" xfId="7" xr:uid="{E4C1CE49-22B8-4453-864F-29700E352168}"/>
    <cellStyle name="Βασικό_Φύλλο2" xfId="9" xr:uid="{1331E27E-3530-47BB-95EA-DE0FFEF55291}"/>
    <cellStyle name="Κανονικό" xfId="0" builtinId="0"/>
    <cellStyle name="Κανονικό 2 2" xfId="3" xr:uid="{B2F67184-9E96-4544-A42D-5B1CF2D97B9C}"/>
    <cellStyle name="Κανονικό 3" xfId="2" xr:uid="{41451871-6DF5-47F2-A944-F3199175C1D4}"/>
    <cellStyle name="Κανονικό 7" xfId="5" xr:uid="{BC405725-BBF0-4723-B97C-AAAFBE0AC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C5DFD-2B87-480E-8021-7B5EBB77924C}">
  <dimension ref="A1:AE227"/>
  <sheetViews>
    <sheetView tabSelected="1" zoomScale="130" zoomScaleNormal="130" workbookViewId="0">
      <pane ySplit="1" topLeftCell="A2" activePane="bottomLeft" state="frozen"/>
      <selection pane="bottomLeft" activeCell="BE9" sqref="BE9"/>
    </sheetView>
  </sheetViews>
  <sheetFormatPr defaultColWidth="9.140625" defaultRowHeight="15" x14ac:dyDescent="0.25"/>
  <cols>
    <col min="1" max="1" width="3.5703125" style="42" bestFit="1" customWidth="1"/>
    <col min="2" max="2" width="9.140625" style="28"/>
    <col min="3" max="3" width="9.5703125" style="43" bestFit="1" customWidth="1"/>
    <col min="4" max="4" width="37.28515625" style="54" customWidth="1"/>
    <col min="5" max="5" width="6.7109375" style="28" customWidth="1"/>
    <col min="6" max="6" width="8.42578125" style="44" customWidth="1"/>
    <col min="7" max="7" width="8" style="45" customWidth="1"/>
    <col min="8" max="10" width="9.42578125" style="45" customWidth="1"/>
    <col min="11" max="11" width="6" style="28" hidden="1" customWidth="1"/>
    <col min="12" max="13" width="5" style="28" hidden="1" customWidth="1"/>
    <col min="14" max="14" width="4" style="28" hidden="1" customWidth="1"/>
    <col min="15" max="15" width="5" style="28" hidden="1" customWidth="1"/>
    <col min="16" max="16" width="4" style="28" hidden="1" customWidth="1"/>
    <col min="17" max="17" width="7" style="28" hidden="1" customWidth="1"/>
    <col min="18" max="18" width="7" style="28" customWidth="1"/>
    <col min="19" max="24" width="7" style="28" hidden="1" customWidth="1"/>
    <col min="25" max="25" width="9.28515625" style="41" hidden="1" customWidth="1"/>
    <col min="26" max="26" width="11.28515625" style="28" hidden="1" customWidth="1"/>
    <col min="27" max="27" width="9.28515625" style="28" hidden="1" customWidth="1"/>
    <col min="28" max="28" width="9.5703125" style="28" hidden="1" customWidth="1"/>
    <col min="29" max="29" width="13.140625" style="28" hidden="1" customWidth="1"/>
    <col min="30" max="30" width="9.85546875" style="28" hidden="1" customWidth="1"/>
    <col min="31" max="31" width="11" style="28" hidden="1" customWidth="1"/>
    <col min="32" max="52" width="0" style="28" hidden="1" customWidth="1"/>
    <col min="53" max="236" width="9.140625" style="28"/>
    <col min="237" max="237" width="3.7109375" style="28" bestFit="1" customWidth="1"/>
    <col min="238" max="238" width="9.140625" style="28"/>
    <col min="239" max="239" width="9.7109375" style="28" bestFit="1" customWidth="1"/>
    <col min="240" max="240" width="19.5703125" style="28" customWidth="1"/>
    <col min="241" max="241" width="5.7109375" style="28" bestFit="1" customWidth="1"/>
    <col min="242" max="242" width="8.140625" style="28" bestFit="1" customWidth="1"/>
    <col min="243" max="243" width="7" style="28" bestFit="1" customWidth="1"/>
    <col min="244" max="244" width="9.5703125" style="28" bestFit="1" customWidth="1"/>
    <col min="245" max="246" width="8.7109375" style="28" bestFit="1" customWidth="1"/>
    <col min="247" max="247" width="7.28515625" style="28" bestFit="1" customWidth="1"/>
    <col min="248" max="492" width="9.140625" style="28"/>
    <col min="493" max="493" width="3.7109375" style="28" bestFit="1" customWidth="1"/>
    <col min="494" max="494" width="9.140625" style="28"/>
    <col min="495" max="495" width="9.7109375" style="28" bestFit="1" customWidth="1"/>
    <col min="496" max="496" width="19.5703125" style="28" customWidth="1"/>
    <col min="497" max="497" width="5.7109375" style="28" bestFit="1" customWidth="1"/>
    <col min="498" max="498" width="8.140625" style="28" bestFit="1" customWidth="1"/>
    <col min="499" max="499" width="7" style="28" bestFit="1" customWidth="1"/>
    <col min="500" max="500" width="9.5703125" style="28" bestFit="1" customWidth="1"/>
    <col min="501" max="502" width="8.7109375" style="28" bestFit="1" customWidth="1"/>
    <col min="503" max="503" width="7.28515625" style="28" bestFit="1" customWidth="1"/>
    <col min="504" max="748" width="9.140625" style="28"/>
    <col min="749" max="749" width="3.7109375" style="28" bestFit="1" customWidth="1"/>
    <col min="750" max="750" width="9.140625" style="28"/>
    <col min="751" max="751" width="9.7109375" style="28" bestFit="1" customWidth="1"/>
    <col min="752" max="752" width="19.5703125" style="28" customWidth="1"/>
    <col min="753" max="753" width="5.7109375" style="28" bestFit="1" customWidth="1"/>
    <col min="754" max="754" width="8.140625" style="28" bestFit="1" customWidth="1"/>
    <col min="755" max="755" width="7" style="28" bestFit="1" customWidth="1"/>
    <col min="756" max="756" width="9.5703125" style="28" bestFit="1" customWidth="1"/>
    <col min="757" max="758" width="8.7109375" style="28" bestFit="1" customWidth="1"/>
    <col min="759" max="759" width="7.28515625" style="28" bestFit="1" customWidth="1"/>
    <col min="760" max="1004" width="9.140625" style="28"/>
    <col min="1005" max="1005" width="3.7109375" style="28" bestFit="1" customWidth="1"/>
    <col min="1006" max="1006" width="9.140625" style="28"/>
    <col min="1007" max="1007" width="9.7109375" style="28" bestFit="1" customWidth="1"/>
    <col min="1008" max="1008" width="19.5703125" style="28" customWidth="1"/>
    <col min="1009" max="1009" width="5.7109375" style="28" bestFit="1" customWidth="1"/>
    <col min="1010" max="1010" width="8.140625" style="28" bestFit="1" customWidth="1"/>
    <col min="1011" max="1011" width="7" style="28" bestFit="1" customWidth="1"/>
    <col min="1012" max="1012" width="9.5703125" style="28" bestFit="1" customWidth="1"/>
    <col min="1013" max="1014" width="8.7109375" style="28" bestFit="1" customWidth="1"/>
    <col min="1015" max="1015" width="7.28515625" style="28" bestFit="1" customWidth="1"/>
    <col min="1016" max="1260" width="9.140625" style="28"/>
    <col min="1261" max="1261" width="3.7109375" style="28" bestFit="1" customWidth="1"/>
    <col min="1262" max="1262" width="9.140625" style="28"/>
    <col min="1263" max="1263" width="9.7109375" style="28" bestFit="1" customWidth="1"/>
    <col min="1264" max="1264" width="19.5703125" style="28" customWidth="1"/>
    <col min="1265" max="1265" width="5.7109375" style="28" bestFit="1" customWidth="1"/>
    <col min="1266" max="1266" width="8.140625" style="28" bestFit="1" customWidth="1"/>
    <col min="1267" max="1267" width="7" style="28" bestFit="1" customWidth="1"/>
    <col min="1268" max="1268" width="9.5703125" style="28" bestFit="1" customWidth="1"/>
    <col min="1269" max="1270" width="8.7109375" style="28" bestFit="1" customWidth="1"/>
    <col min="1271" max="1271" width="7.28515625" style="28" bestFit="1" customWidth="1"/>
    <col min="1272" max="1516" width="9.140625" style="28"/>
    <col min="1517" max="1517" width="3.7109375" style="28" bestFit="1" customWidth="1"/>
    <col min="1518" max="1518" width="9.140625" style="28"/>
    <col min="1519" max="1519" width="9.7109375" style="28" bestFit="1" customWidth="1"/>
    <col min="1520" max="1520" width="19.5703125" style="28" customWidth="1"/>
    <col min="1521" max="1521" width="5.7109375" style="28" bestFit="1" customWidth="1"/>
    <col min="1522" max="1522" width="8.140625" style="28" bestFit="1" customWidth="1"/>
    <col min="1523" max="1523" width="7" style="28" bestFit="1" customWidth="1"/>
    <col min="1524" max="1524" width="9.5703125" style="28" bestFit="1" customWidth="1"/>
    <col min="1525" max="1526" width="8.7109375" style="28" bestFit="1" customWidth="1"/>
    <col min="1527" max="1527" width="7.28515625" style="28" bestFit="1" customWidth="1"/>
    <col min="1528" max="1772" width="9.140625" style="28"/>
    <col min="1773" max="1773" width="3.7109375" style="28" bestFit="1" customWidth="1"/>
    <col min="1774" max="1774" width="9.140625" style="28"/>
    <col min="1775" max="1775" width="9.7109375" style="28" bestFit="1" customWidth="1"/>
    <col min="1776" max="1776" width="19.5703125" style="28" customWidth="1"/>
    <col min="1777" max="1777" width="5.7109375" style="28" bestFit="1" customWidth="1"/>
    <col min="1778" max="1778" width="8.140625" style="28" bestFit="1" customWidth="1"/>
    <col min="1779" max="1779" width="7" style="28" bestFit="1" customWidth="1"/>
    <col min="1780" max="1780" width="9.5703125" style="28" bestFit="1" customWidth="1"/>
    <col min="1781" max="1782" width="8.7109375" style="28" bestFit="1" customWidth="1"/>
    <col min="1783" max="1783" width="7.28515625" style="28" bestFit="1" customWidth="1"/>
    <col min="1784" max="2028" width="9.140625" style="28"/>
    <col min="2029" max="2029" width="3.7109375" style="28" bestFit="1" customWidth="1"/>
    <col min="2030" max="2030" width="9.140625" style="28"/>
    <col min="2031" max="2031" width="9.7109375" style="28" bestFit="1" customWidth="1"/>
    <col min="2032" max="2032" width="19.5703125" style="28" customWidth="1"/>
    <col min="2033" max="2033" width="5.7109375" style="28" bestFit="1" customWidth="1"/>
    <col min="2034" max="2034" width="8.140625" style="28" bestFit="1" customWidth="1"/>
    <col min="2035" max="2035" width="7" style="28" bestFit="1" customWidth="1"/>
    <col min="2036" max="2036" width="9.5703125" style="28" bestFit="1" customWidth="1"/>
    <col min="2037" max="2038" width="8.7109375" style="28" bestFit="1" customWidth="1"/>
    <col min="2039" max="2039" width="7.28515625" style="28" bestFit="1" customWidth="1"/>
    <col min="2040" max="2284" width="9.140625" style="28"/>
    <col min="2285" max="2285" width="3.7109375" style="28" bestFit="1" customWidth="1"/>
    <col min="2286" max="2286" width="9.140625" style="28"/>
    <col min="2287" max="2287" width="9.7109375" style="28" bestFit="1" customWidth="1"/>
    <col min="2288" max="2288" width="19.5703125" style="28" customWidth="1"/>
    <col min="2289" max="2289" width="5.7109375" style="28" bestFit="1" customWidth="1"/>
    <col min="2290" max="2290" width="8.140625" style="28" bestFit="1" customWidth="1"/>
    <col min="2291" max="2291" width="7" style="28" bestFit="1" customWidth="1"/>
    <col min="2292" max="2292" width="9.5703125" style="28" bestFit="1" customWidth="1"/>
    <col min="2293" max="2294" width="8.7109375" style="28" bestFit="1" customWidth="1"/>
    <col min="2295" max="2295" width="7.28515625" style="28" bestFit="1" customWidth="1"/>
    <col min="2296" max="2540" width="9.140625" style="28"/>
    <col min="2541" max="2541" width="3.7109375" style="28" bestFit="1" customWidth="1"/>
    <col min="2542" max="2542" width="9.140625" style="28"/>
    <col min="2543" max="2543" width="9.7109375" style="28" bestFit="1" customWidth="1"/>
    <col min="2544" max="2544" width="19.5703125" style="28" customWidth="1"/>
    <col min="2545" max="2545" width="5.7109375" style="28" bestFit="1" customWidth="1"/>
    <col min="2546" max="2546" width="8.140625" style="28" bestFit="1" customWidth="1"/>
    <col min="2547" max="2547" width="7" style="28" bestFit="1" customWidth="1"/>
    <col min="2548" max="2548" width="9.5703125" style="28" bestFit="1" customWidth="1"/>
    <col min="2549" max="2550" width="8.7109375" style="28" bestFit="1" customWidth="1"/>
    <col min="2551" max="2551" width="7.28515625" style="28" bestFit="1" customWidth="1"/>
    <col min="2552" max="2796" width="9.140625" style="28"/>
    <col min="2797" max="2797" width="3.7109375" style="28" bestFit="1" customWidth="1"/>
    <col min="2798" max="2798" width="9.140625" style="28"/>
    <col min="2799" max="2799" width="9.7109375" style="28" bestFit="1" customWidth="1"/>
    <col min="2800" max="2800" width="19.5703125" style="28" customWidth="1"/>
    <col min="2801" max="2801" width="5.7109375" style="28" bestFit="1" customWidth="1"/>
    <col min="2802" max="2802" width="8.140625" style="28" bestFit="1" customWidth="1"/>
    <col min="2803" max="2803" width="7" style="28" bestFit="1" customWidth="1"/>
    <col min="2804" max="2804" width="9.5703125" style="28" bestFit="1" customWidth="1"/>
    <col min="2805" max="2806" width="8.7109375" style="28" bestFit="1" customWidth="1"/>
    <col min="2807" max="2807" width="7.28515625" style="28" bestFit="1" customWidth="1"/>
    <col min="2808" max="3052" width="9.140625" style="28"/>
    <col min="3053" max="3053" width="3.7109375" style="28" bestFit="1" customWidth="1"/>
    <col min="3054" max="3054" width="9.140625" style="28"/>
    <col min="3055" max="3055" width="9.7109375" style="28" bestFit="1" customWidth="1"/>
    <col min="3056" max="3056" width="19.5703125" style="28" customWidth="1"/>
    <col min="3057" max="3057" width="5.7109375" style="28" bestFit="1" customWidth="1"/>
    <col min="3058" max="3058" width="8.140625" style="28" bestFit="1" customWidth="1"/>
    <col min="3059" max="3059" width="7" style="28" bestFit="1" customWidth="1"/>
    <col min="3060" max="3060" width="9.5703125" style="28" bestFit="1" customWidth="1"/>
    <col min="3061" max="3062" width="8.7109375" style="28" bestFit="1" customWidth="1"/>
    <col min="3063" max="3063" width="7.28515625" style="28" bestFit="1" customWidth="1"/>
    <col min="3064" max="3308" width="9.140625" style="28"/>
    <col min="3309" max="3309" width="3.7109375" style="28" bestFit="1" customWidth="1"/>
    <col min="3310" max="3310" width="9.140625" style="28"/>
    <col min="3311" max="3311" width="9.7109375" style="28" bestFit="1" customWidth="1"/>
    <col min="3312" max="3312" width="19.5703125" style="28" customWidth="1"/>
    <col min="3313" max="3313" width="5.7109375" style="28" bestFit="1" customWidth="1"/>
    <col min="3314" max="3314" width="8.140625" style="28" bestFit="1" customWidth="1"/>
    <col min="3315" max="3315" width="7" style="28" bestFit="1" customWidth="1"/>
    <col min="3316" max="3316" width="9.5703125" style="28" bestFit="1" customWidth="1"/>
    <col min="3317" max="3318" width="8.7109375" style="28" bestFit="1" customWidth="1"/>
    <col min="3319" max="3319" width="7.28515625" style="28" bestFit="1" customWidth="1"/>
    <col min="3320" max="3564" width="9.140625" style="28"/>
    <col min="3565" max="3565" width="3.7109375" style="28" bestFit="1" customWidth="1"/>
    <col min="3566" max="3566" width="9.140625" style="28"/>
    <col min="3567" max="3567" width="9.7109375" style="28" bestFit="1" customWidth="1"/>
    <col min="3568" max="3568" width="19.5703125" style="28" customWidth="1"/>
    <col min="3569" max="3569" width="5.7109375" style="28" bestFit="1" customWidth="1"/>
    <col min="3570" max="3570" width="8.140625" style="28" bestFit="1" customWidth="1"/>
    <col min="3571" max="3571" width="7" style="28" bestFit="1" customWidth="1"/>
    <col min="3572" max="3572" width="9.5703125" style="28" bestFit="1" customWidth="1"/>
    <col min="3573" max="3574" width="8.7109375" style="28" bestFit="1" customWidth="1"/>
    <col min="3575" max="3575" width="7.28515625" style="28" bestFit="1" customWidth="1"/>
    <col min="3576" max="3820" width="9.140625" style="28"/>
    <col min="3821" max="3821" width="3.7109375" style="28" bestFit="1" customWidth="1"/>
    <col min="3822" max="3822" width="9.140625" style="28"/>
    <col min="3823" max="3823" width="9.7109375" style="28" bestFit="1" customWidth="1"/>
    <col min="3824" max="3824" width="19.5703125" style="28" customWidth="1"/>
    <col min="3825" max="3825" width="5.7109375" style="28" bestFit="1" customWidth="1"/>
    <col min="3826" max="3826" width="8.140625" style="28" bestFit="1" customWidth="1"/>
    <col min="3827" max="3827" width="7" style="28" bestFit="1" customWidth="1"/>
    <col min="3828" max="3828" width="9.5703125" style="28" bestFit="1" customWidth="1"/>
    <col min="3829" max="3830" width="8.7109375" style="28" bestFit="1" customWidth="1"/>
    <col min="3831" max="3831" width="7.28515625" style="28" bestFit="1" customWidth="1"/>
    <col min="3832" max="4076" width="9.140625" style="28"/>
    <col min="4077" max="4077" width="3.7109375" style="28" bestFit="1" customWidth="1"/>
    <col min="4078" max="4078" width="9.140625" style="28"/>
    <col min="4079" max="4079" width="9.7109375" style="28" bestFit="1" customWidth="1"/>
    <col min="4080" max="4080" width="19.5703125" style="28" customWidth="1"/>
    <col min="4081" max="4081" width="5.7109375" style="28" bestFit="1" customWidth="1"/>
    <col min="4082" max="4082" width="8.140625" style="28" bestFit="1" customWidth="1"/>
    <col min="4083" max="4083" width="7" style="28" bestFit="1" customWidth="1"/>
    <col min="4084" max="4084" width="9.5703125" style="28" bestFit="1" customWidth="1"/>
    <col min="4085" max="4086" width="8.7109375" style="28" bestFit="1" customWidth="1"/>
    <col min="4087" max="4087" width="7.28515625" style="28" bestFit="1" customWidth="1"/>
    <col min="4088" max="4332" width="9.140625" style="28"/>
    <col min="4333" max="4333" width="3.7109375" style="28" bestFit="1" customWidth="1"/>
    <col min="4334" max="4334" width="9.140625" style="28"/>
    <col min="4335" max="4335" width="9.7109375" style="28" bestFit="1" customWidth="1"/>
    <col min="4336" max="4336" width="19.5703125" style="28" customWidth="1"/>
    <col min="4337" max="4337" width="5.7109375" style="28" bestFit="1" customWidth="1"/>
    <col min="4338" max="4338" width="8.140625" style="28" bestFit="1" customWidth="1"/>
    <col min="4339" max="4339" width="7" style="28" bestFit="1" customWidth="1"/>
    <col min="4340" max="4340" width="9.5703125" style="28" bestFit="1" customWidth="1"/>
    <col min="4341" max="4342" width="8.7109375" style="28" bestFit="1" customWidth="1"/>
    <col min="4343" max="4343" width="7.28515625" style="28" bestFit="1" customWidth="1"/>
    <col min="4344" max="4588" width="9.140625" style="28"/>
    <col min="4589" max="4589" width="3.7109375" style="28" bestFit="1" customWidth="1"/>
    <col min="4590" max="4590" width="9.140625" style="28"/>
    <col min="4591" max="4591" width="9.7109375" style="28" bestFit="1" customWidth="1"/>
    <col min="4592" max="4592" width="19.5703125" style="28" customWidth="1"/>
    <col min="4593" max="4593" width="5.7109375" style="28" bestFit="1" customWidth="1"/>
    <col min="4594" max="4594" width="8.140625" style="28" bestFit="1" customWidth="1"/>
    <col min="4595" max="4595" width="7" style="28" bestFit="1" customWidth="1"/>
    <col min="4596" max="4596" width="9.5703125" style="28" bestFit="1" customWidth="1"/>
    <col min="4597" max="4598" width="8.7109375" style="28" bestFit="1" customWidth="1"/>
    <col min="4599" max="4599" width="7.28515625" style="28" bestFit="1" customWidth="1"/>
    <col min="4600" max="4844" width="9.140625" style="28"/>
    <col min="4845" max="4845" width="3.7109375" style="28" bestFit="1" customWidth="1"/>
    <col min="4846" max="4846" width="9.140625" style="28"/>
    <col min="4847" max="4847" width="9.7109375" style="28" bestFit="1" customWidth="1"/>
    <col min="4848" max="4848" width="19.5703125" style="28" customWidth="1"/>
    <col min="4849" max="4849" width="5.7109375" style="28" bestFit="1" customWidth="1"/>
    <col min="4850" max="4850" width="8.140625" style="28" bestFit="1" customWidth="1"/>
    <col min="4851" max="4851" width="7" style="28" bestFit="1" customWidth="1"/>
    <col min="4852" max="4852" width="9.5703125" style="28" bestFit="1" customWidth="1"/>
    <col min="4853" max="4854" width="8.7109375" style="28" bestFit="1" customWidth="1"/>
    <col min="4855" max="4855" width="7.28515625" style="28" bestFit="1" customWidth="1"/>
    <col min="4856" max="5100" width="9.140625" style="28"/>
    <col min="5101" max="5101" width="3.7109375" style="28" bestFit="1" customWidth="1"/>
    <col min="5102" max="5102" width="9.140625" style="28"/>
    <col min="5103" max="5103" width="9.7109375" style="28" bestFit="1" customWidth="1"/>
    <col min="5104" max="5104" width="19.5703125" style="28" customWidth="1"/>
    <col min="5105" max="5105" width="5.7109375" style="28" bestFit="1" customWidth="1"/>
    <col min="5106" max="5106" width="8.140625" style="28" bestFit="1" customWidth="1"/>
    <col min="5107" max="5107" width="7" style="28" bestFit="1" customWidth="1"/>
    <col min="5108" max="5108" width="9.5703125" style="28" bestFit="1" customWidth="1"/>
    <col min="5109" max="5110" width="8.7109375" style="28" bestFit="1" customWidth="1"/>
    <col min="5111" max="5111" width="7.28515625" style="28" bestFit="1" customWidth="1"/>
    <col min="5112" max="5356" width="9.140625" style="28"/>
    <col min="5357" max="5357" width="3.7109375" style="28" bestFit="1" customWidth="1"/>
    <col min="5358" max="5358" width="9.140625" style="28"/>
    <col min="5359" max="5359" width="9.7109375" style="28" bestFit="1" customWidth="1"/>
    <col min="5360" max="5360" width="19.5703125" style="28" customWidth="1"/>
    <col min="5361" max="5361" width="5.7109375" style="28" bestFit="1" customWidth="1"/>
    <col min="5362" max="5362" width="8.140625" style="28" bestFit="1" customWidth="1"/>
    <col min="5363" max="5363" width="7" style="28" bestFit="1" customWidth="1"/>
    <col min="5364" max="5364" width="9.5703125" style="28" bestFit="1" customWidth="1"/>
    <col min="5365" max="5366" width="8.7109375" style="28" bestFit="1" customWidth="1"/>
    <col min="5367" max="5367" width="7.28515625" style="28" bestFit="1" customWidth="1"/>
    <col min="5368" max="5612" width="9.140625" style="28"/>
    <col min="5613" max="5613" width="3.7109375" style="28" bestFit="1" customWidth="1"/>
    <col min="5614" max="5614" width="9.140625" style="28"/>
    <col min="5615" max="5615" width="9.7109375" style="28" bestFit="1" customWidth="1"/>
    <col min="5616" max="5616" width="19.5703125" style="28" customWidth="1"/>
    <col min="5617" max="5617" width="5.7109375" style="28" bestFit="1" customWidth="1"/>
    <col min="5618" max="5618" width="8.140625" style="28" bestFit="1" customWidth="1"/>
    <col min="5619" max="5619" width="7" style="28" bestFit="1" customWidth="1"/>
    <col min="5620" max="5620" width="9.5703125" style="28" bestFit="1" customWidth="1"/>
    <col min="5621" max="5622" width="8.7109375" style="28" bestFit="1" customWidth="1"/>
    <col min="5623" max="5623" width="7.28515625" style="28" bestFit="1" customWidth="1"/>
    <col min="5624" max="5868" width="9.140625" style="28"/>
    <col min="5869" max="5869" width="3.7109375" style="28" bestFit="1" customWidth="1"/>
    <col min="5870" max="5870" width="9.140625" style="28"/>
    <col min="5871" max="5871" width="9.7109375" style="28" bestFit="1" customWidth="1"/>
    <col min="5872" max="5872" width="19.5703125" style="28" customWidth="1"/>
    <col min="5873" max="5873" width="5.7109375" style="28" bestFit="1" customWidth="1"/>
    <col min="5874" max="5874" width="8.140625" style="28" bestFit="1" customWidth="1"/>
    <col min="5875" max="5875" width="7" style="28" bestFit="1" customWidth="1"/>
    <col min="5876" max="5876" width="9.5703125" style="28" bestFit="1" customWidth="1"/>
    <col min="5877" max="5878" width="8.7109375" style="28" bestFit="1" customWidth="1"/>
    <col min="5879" max="5879" width="7.28515625" style="28" bestFit="1" customWidth="1"/>
    <col min="5880" max="6124" width="9.140625" style="28"/>
    <col min="6125" max="6125" width="3.7109375" style="28" bestFit="1" customWidth="1"/>
    <col min="6126" max="6126" width="9.140625" style="28"/>
    <col min="6127" max="6127" width="9.7109375" style="28" bestFit="1" customWidth="1"/>
    <col min="6128" max="6128" width="19.5703125" style="28" customWidth="1"/>
    <col min="6129" max="6129" width="5.7109375" style="28" bestFit="1" customWidth="1"/>
    <col min="6130" max="6130" width="8.140625" style="28" bestFit="1" customWidth="1"/>
    <col min="6131" max="6131" width="7" style="28" bestFit="1" customWidth="1"/>
    <col min="6132" max="6132" width="9.5703125" style="28" bestFit="1" customWidth="1"/>
    <col min="6133" max="6134" width="8.7109375" style="28" bestFit="1" customWidth="1"/>
    <col min="6135" max="6135" width="7.28515625" style="28" bestFit="1" customWidth="1"/>
    <col min="6136" max="6380" width="9.140625" style="28"/>
    <col min="6381" max="6381" width="3.7109375" style="28" bestFit="1" customWidth="1"/>
    <col min="6382" max="6382" width="9.140625" style="28"/>
    <col min="6383" max="6383" width="9.7109375" style="28" bestFit="1" customWidth="1"/>
    <col min="6384" max="6384" width="19.5703125" style="28" customWidth="1"/>
    <col min="6385" max="6385" width="5.7109375" style="28" bestFit="1" customWidth="1"/>
    <col min="6386" max="6386" width="8.140625" style="28" bestFit="1" customWidth="1"/>
    <col min="6387" max="6387" width="7" style="28" bestFit="1" customWidth="1"/>
    <col min="6388" max="6388" width="9.5703125" style="28" bestFit="1" customWidth="1"/>
    <col min="6389" max="6390" width="8.7109375" style="28" bestFit="1" customWidth="1"/>
    <col min="6391" max="6391" width="7.28515625" style="28" bestFit="1" customWidth="1"/>
    <col min="6392" max="6636" width="9.140625" style="28"/>
    <col min="6637" max="6637" width="3.7109375" style="28" bestFit="1" customWidth="1"/>
    <col min="6638" max="6638" width="9.140625" style="28"/>
    <col min="6639" max="6639" width="9.7109375" style="28" bestFit="1" customWidth="1"/>
    <col min="6640" max="6640" width="19.5703125" style="28" customWidth="1"/>
    <col min="6641" max="6641" width="5.7109375" style="28" bestFit="1" customWidth="1"/>
    <col min="6642" max="6642" width="8.140625" style="28" bestFit="1" customWidth="1"/>
    <col min="6643" max="6643" width="7" style="28" bestFit="1" customWidth="1"/>
    <col min="6644" max="6644" width="9.5703125" style="28" bestFit="1" customWidth="1"/>
    <col min="6645" max="6646" width="8.7109375" style="28" bestFit="1" customWidth="1"/>
    <col min="6647" max="6647" width="7.28515625" style="28" bestFit="1" customWidth="1"/>
    <col min="6648" max="6892" width="9.140625" style="28"/>
    <col min="6893" max="6893" width="3.7109375" style="28" bestFit="1" customWidth="1"/>
    <col min="6894" max="6894" width="9.140625" style="28"/>
    <col min="6895" max="6895" width="9.7109375" style="28" bestFit="1" customWidth="1"/>
    <col min="6896" max="6896" width="19.5703125" style="28" customWidth="1"/>
    <col min="6897" max="6897" width="5.7109375" style="28" bestFit="1" customWidth="1"/>
    <col min="6898" max="6898" width="8.140625" style="28" bestFit="1" customWidth="1"/>
    <col min="6899" max="6899" width="7" style="28" bestFit="1" customWidth="1"/>
    <col min="6900" max="6900" width="9.5703125" style="28" bestFit="1" customWidth="1"/>
    <col min="6901" max="6902" width="8.7109375" style="28" bestFit="1" customWidth="1"/>
    <col min="6903" max="6903" width="7.28515625" style="28" bestFit="1" customWidth="1"/>
    <col min="6904" max="7148" width="9.140625" style="28"/>
    <col min="7149" max="7149" width="3.7109375" style="28" bestFit="1" customWidth="1"/>
    <col min="7150" max="7150" width="9.140625" style="28"/>
    <col min="7151" max="7151" width="9.7109375" style="28" bestFit="1" customWidth="1"/>
    <col min="7152" max="7152" width="19.5703125" style="28" customWidth="1"/>
    <col min="7153" max="7153" width="5.7109375" style="28" bestFit="1" customWidth="1"/>
    <col min="7154" max="7154" width="8.140625" style="28" bestFit="1" customWidth="1"/>
    <col min="7155" max="7155" width="7" style="28" bestFit="1" customWidth="1"/>
    <col min="7156" max="7156" width="9.5703125" style="28" bestFit="1" customWidth="1"/>
    <col min="7157" max="7158" width="8.7109375" style="28" bestFit="1" customWidth="1"/>
    <col min="7159" max="7159" width="7.28515625" style="28" bestFit="1" customWidth="1"/>
    <col min="7160" max="7404" width="9.140625" style="28"/>
    <col min="7405" max="7405" width="3.7109375" style="28" bestFit="1" customWidth="1"/>
    <col min="7406" max="7406" width="9.140625" style="28"/>
    <col min="7407" max="7407" width="9.7109375" style="28" bestFit="1" customWidth="1"/>
    <col min="7408" max="7408" width="19.5703125" style="28" customWidth="1"/>
    <col min="7409" max="7409" width="5.7109375" style="28" bestFit="1" customWidth="1"/>
    <col min="7410" max="7410" width="8.140625" style="28" bestFit="1" customWidth="1"/>
    <col min="7411" max="7411" width="7" style="28" bestFit="1" customWidth="1"/>
    <col min="7412" max="7412" width="9.5703125" style="28" bestFit="1" customWidth="1"/>
    <col min="7413" max="7414" width="8.7109375" style="28" bestFit="1" customWidth="1"/>
    <col min="7415" max="7415" width="7.28515625" style="28" bestFit="1" customWidth="1"/>
    <col min="7416" max="7660" width="9.140625" style="28"/>
    <col min="7661" max="7661" width="3.7109375" style="28" bestFit="1" customWidth="1"/>
    <col min="7662" max="7662" width="9.140625" style="28"/>
    <col min="7663" max="7663" width="9.7109375" style="28" bestFit="1" customWidth="1"/>
    <col min="7664" max="7664" width="19.5703125" style="28" customWidth="1"/>
    <col min="7665" max="7665" width="5.7109375" style="28" bestFit="1" customWidth="1"/>
    <col min="7666" max="7666" width="8.140625" style="28" bestFit="1" customWidth="1"/>
    <col min="7667" max="7667" width="7" style="28" bestFit="1" customWidth="1"/>
    <col min="7668" max="7668" width="9.5703125" style="28" bestFit="1" customWidth="1"/>
    <col min="7669" max="7670" width="8.7109375" style="28" bestFit="1" customWidth="1"/>
    <col min="7671" max="7671" width="7.28515625" style="28" bestFit="1" customWidth="1"/>
    <col min="7672" max="7916" width="9.140625" style="28"/>
    <col min="7917" max="7917" width="3.7109375" style="28" bestFit="1" customWidth="1"/>
    <col min="7918" max="7918" width="9.140625" style="28"/>
    <col min="7919" max="7919" width="9.7109375" style="28" bestFit="1" customWidth="1"/>
    <col min="7920" max="7920" width="19.5703125" style="28" customWidth="1"/>
    <col min="7921" max="7921" width="5.7109375" style="28" bestFit="1" customWidth="1"/>
    <col min="7922" max="7922" width="8.140625" style="28" bestFit="1" customWidth="1"/>
    <col min="7923" max="7923" width="7" style="28" bestFit="1" customWidth="1"/>
    <col min="7924" max="7924" width="9.5703125" style="28" bestFit="1" customWidth="1"/>
    <col min="7925" max="7926" width="8.7109375" style="28" bestFit="1" customWidth="1"/>
    <col min="7927" max="7927" width="7.28515625" style="28" bestFit="1" customWidth="1"/>
    <col min="7928" max="8172" width="9.140625" style="28"/>
    <col min="8173" max="8173" width="3.7109375" style="28" bestFit="1" customWidth="1"/>
    <col min="8174" max="8174" width="9.140625" style="28"/>
    <col min="8175" max="8175" width="9.7109375" style="28" bestFit="1" customWidth="1"/>
    <col min="8176" max="8176" width="19.5703125" style="28" customWidth="1"/>
    <col min="8177" max="8177" width="5.7109375" style="28" bestFit="1" customWidth="1"/>
    <col min="8178" max="8178" width="8.140625" style="28" bestFit="1" customWidth="1"/>
    <col min="8179" max="8179" width="7" style="28" bestFit="1" customWidth="1"/>
    <col min="8180" max="8180" width="9.5703125" style="28" bestFit="1" customWidth="1"/>
    <col min="8181" max="8182" width="8.7109375" style="28" bestFit="1" customWidth="1"/>
    <col min="8183" max="8183" width="7.28515625" style="28" bestFit="1" customWidth="1"/>
    <col min="8184" max="8428" width="9.140625" style="28"/>
    <col min="8429" max="8429" width="3.7109375" style="28" bestFit="1" customWidth="1"/>
    <col min="8430" max="8430" width="9.140625" style="28"/>
    <col min="8431" max="8431" width="9.7109375" style="28" bestFit="1" customWidth="1"/>
    <col min="8432" max="8432" width="19.5703125" style="28" customWidth="1"/>
    <col min="8433" max="8433" width="5.7109375" style="28" bestFit="1" customWidth="1"/>
    <col min="8434" max="8434" width="8.140625" style="28" bestFit="1" customWidth="1"/>
    <col min="8435" max="8435" width="7" style="28" bestFit="1" customWidth="1"/>
    <col min="8436" max="8436" width="9.5703125" style="28" bestFit="1" customWidth="1"/>
    <col min="8437" max="8438" width="8.7109375" style="28" bestFit="1" customWidth="1"/>
    <col min="8439" max="8439" width="7.28515625" style="28" bestFit="1" customWidth="1"/>
    <col min="8440" max="8684" width="9.140625" style="28"/>
    <col min="8685" max="8685" width="3.7109375" style="28" bestFit="1" customWidth="1"/>
    <col min="8686" max="8686" width="9.140625" style="28"/>
    <col min="8687" max="8687" width="9.7109375" style="28" bestFit="1" customWidth="1"/>
    <col min="8688" max="8688" width="19.5703125" style="28" customWidth="1"/>
    <col min="8689" max="8689" width="5.7109375" style="28" bestFit="1" customWidth="1"/>
    <col min="8690" max="8690" width="8.140625" style="28" bestFit="1" customWidth="1"/>
    <col min="8691" max="8691" width="7" style="28" bestFit="1" customWidth="1"/>
    <col min="8692" max="8692" width="9.5703125" style="28" bestFit="1" customWidth="1"/>
    <col min="8693" max="8694" width="8.7109375" style="28" bestFit="1" customWidth="1"/>
    <col min="8695" max="8695" width="7.28515625" style="28" bestFit="1" customWidth="1"/>
    <col min="8696" max="8940" width="9.140625" style="28"/>
    <col min="8941" max="8941" width="3.7109375" style="28" bestFit="1" customWidth="1"/>
    <col min="8942" max="8942" width="9.140625" style="28"/>
    <col min="8943" max="8943" width="9.7109375" style="28" bestFit="1" customWidth="1"/>
    <col min="8944" max="8944" width="19.5703125" style="28" customWidth="1"/>
    <col min="8945" max="8945" width="5.7109375" style="28" bestFit="1" customWidth="1"/>
    <col min="8946" max="8946" width="8.140625" style="28" bestFit="1" customWidth="1"/>
    <col min="8947" max="8947" width="7" style="28" bestFit="1" customWidth="1"/>
    <col min="8948" max="8948" width="9.5703125" style="28" bestFit="1" customWidth="1"/>
    <col min="8949" max="8950" width="8.7109375" style="28" bestFit="1" customWidth="1"/>
    <col min="8951" max="8951" width="7.28515625" style="28" bestFit="1" customWidth="1"/>
    <col min="8952" max="9196" width="9.140625" style="28"/>
    <col min="9197" max="9197" width="3.7109375" style="28" bestFit="1" customWidth="1"/>
    <col min="9198" max="9198" width="9.140625" style="28"/>
    <col min="9199" max="9199" width="9.7109375" style="28" bestFit="1" customWidth="1"/>
    <col min="9200" max="9200" width="19.5703125" style="28" customWidth="1"/>
    <col min="9201" max="9201" width="5.7109375" style="28" bestFit="1" customWidth="1"/>
    <col min="9202" max="9202" width="8.140625" style="28" bestFit="1" customWidth="1"/>
    <col min="9203" max="9203" width="7" style="28" bestFit="1" customWidth="1"/>
    <col min="9204" max="9204" width="9.5703125" style="28" bestFit="1" customWidth="1"/>
    <col min="9205" max="9206" width="8.7109375" style="28" bestFit="1" customWidth="1"/>
    <col min="9207" max="9207" width="7.28515625" style="28" bestFit="1" customWidth="1"/>
    <col min="9208" max="9452" width="9.140625" style="28"/>
    <col min="9453" max="9453" width="3.7109375" style="28" bestFit="1" customWidth="1"/>
    <col min="9454" max="9454" width="9.140625" style="28"/>
    <col min="9455" max="9455" width="9.7109375" style="28" bestFit="1" customWidth="1"/>
    <col min="9456" max="9456" width="19.5703125" style="28" customWidth="1"/>
    <col min="9457" max="9457" width="5.7109375" style="28" bestFit="1" customWidth="1"/>
    <col min="9458" max="9458" width="8.140625" style="28" bestFit="1" customWidth="1"/>
    <col min="9459" max="9459" width="7" style="28" bestFit="1" customWidth="1"/>
    <col min="9460" max="9460" width="9.5703125" style="28" bestFit="1" customWidth="1"/>
    <col min="9461" max="9462" width="8.7109375" style="28" bestFit="1" customWidth="1"/>
    <col min="9463" max="9463" width="7.28515625" style="28" bestFit="1" customWidth="1"/>
    <col min="9464" max="9708" width="9.140625" style="28"/>
    <col min="9709" max="9709" width="3.7109375" style="28" bestFit="1" customWidth="1"/>
    <col min="9710" max="9710" width="9.140625" style="28"/>
    <col min="9711" max="9711" width="9.7109375" style="28" bestFit="1" customWidth="1"/>
    <col min="9712" max="9712" width="19.5703125" style="28" customWidth="1"/>
    <col min="9713" max="9713" width="5.7109375" style="28" bestFit="1" customWidth="1"/>
    <col min="9714" max="9714" width="8.140625" style="28" bestFit="1" customWidth="1"/>
    <col min="9715" max="9715" width="7" style="28" bestFit="1" customWidth="1"/>
    <col min="9716" max="9716" width="9.5703125" style="28" bestFit="1" customWidth="1"/>
    <col min="9717" max="9718" width="8.7109375" style="28" bestFit="1" customWidth="1"/>
    <col min="9719" max="9719" width="7.28515625" style="28" bestFit="1" customWidth="1"/>
    <col min="9720" max="9964" width="9.140625" style="28"/>
    <col min="9965" max="9965" width="3.7109375" style="28" bestFit="1" customWidth="1"/>
    <col min="9966" max="9966" width="9.140625" style="28"/>
    <col min="9967" max="9967" width="9.7109375" style="28" bestFit="1" customWidth="1"/>
    <col min="9968" max="9968" width="19.5703125" style="28" customWidth="1"/>
    <col min="9969" max="9969" width="5.7109375" style="28" bestFit="1" customWidth="1"/>
    <col min="9970" max="9970" width="8.140625" style="28" bestFit="1" customWidth="1"/>
    <col min="9971" max="9971" width="7" style="28" bestFit="1" customWidth="1"/>
    <col min="9972" max="9972" width="9.5703125" style="28" bestFit="1" customWidth="1"/>
    <col min="9973" max="9974" width="8.7109375" style="28" bestFit="1" customWidth="1"/>
    <col min="9975" max="9975" width="7.28515625" style="28" bestFit="1" customWidth="1"/>
    <col min="9976" max="10220" width="9.140625" style="28"/>
    <col min="10221" max="10221" width="3.7109375" style="28" bestFit="1" customWidth="1"/>
    <col min="10222" max="10222" width="9.140625" style="28"/>
    <col min="10223" max="10223" width="9.7109375" style="28" bestFit="1" customWidth="1"/>
    <col min="10224" max="10224" width="19.5703125" style="28" customWidth="1"/>
    <col min="10225" max="10225" width="5.7109375" style="28" bestFit="1" customWidth="1"/>
    <col min="10226" max="10226" width="8.140625" style="28" bestFit="1" customWidth="1"/>
    <col min="10227" max="10227" width="7" style="28" bestFit="1" customWidth="1"/>
    <col min="10228" max="10228" width="9.5703125" style="28" bestFit="1" customWidth="1"/>
    <col min="10229" max="10230" width="8.7109375" style="28" bestFit="1" customWidth="1"/>
    <col min="10231" max="10231" width="7.28515625" style="28" bestFit="1" customWidth="1"/>
    <col min="10232" max="10476" width="9.140625" style="28"/>
    <col min="10477" max="10477" width="3.7109375" style="28" bestFit="1" customWidth="1"/>
    <col min="10478" max="10478" width="9.140625" style="28"/>
    <col min="10479" max="10479" width="9.7109375" style="28" bestFit="1" customWidth="1"/>
    <col min="10480" max="10480" width="19.5703125" style="28" customWidth="1"/>
    <col min="10481" max="10481" width="5.7109375" style="28" bestFit="1" customWidth="1"/>
    <col min="10482" max="10482" width="8.140625" style="28" bestFit="1" customWidth="1"/>
    <col min="10483" max="10483" width="7" style="28" bestFit="1" customWidth="1"/>
    <col min="10484" max="10484" width="9.5703125" style="28" bestFit="1" customWidth="1"/>
    <col min="10485" max="10486" width="8.7109375" style="28" bestFit="1" customWidth="1"/>
    <col min="10487" max="10487" width="7.28515625" style="28" bestFit="1" customWidth="1"/>
    <col min="10488" max="10732" width="9.140625" style="28"/>
    <col min="10733" max="10733" width="3.7109375" style="28" bestFit="1" customWidth="1"/>
    <col min="10734" max="10734" width="9.140625" style="28"/>
    <col min="10735" max="10735" width="9.7109375" style="28" bestFit="1" customWidth="1"/>
    <col min="10736" max="10736" width="19.5703125" style="28" customWidth="1"/>
    <col min="10737" max="10737" width="5.7109375" style="28" bestFit="1" customWidth="1"/>
    <col min="10738" max="10738" width="8.140625" style="28" bestFit="1" customWidth="1"/>
    <col min="10739" max="10739" width="7" style="28" bestFit="1" customWidth="1"/>
    <col min="10740" max="10740" width="9.5703125" style="28" bestFit="1" customWidth="1"/>
    <col min="10741" max="10742" width="8.7109375" style="28" bestFit="1" customWidth="1"/>
    <col min="10743" max="10743" width="7.28515625" style="28" bestFit="1" customWidth="1"/>
    <col min="10744" max="10988" width="9.140625" style="28"/>
    <col min="10989" max="10989" width="3.7109375" style="28" bestFit="1" customWidth="1"/>
    <col min="10990" max="10990" width="9.140625" style="28"/>
    <col min="10991" max="10991" width="9.7109375" style="28" bestFit="1" customWidth="1"/>
    <col min="10992" max="10992" width="19.5703125" style="28" customWidth="1"/>
    <col min="10993" max="10993" width="5.7109375" style="28" bestFit="1" customWidth="1"/>
    <col min="10994" max="10994" width="8.140625" style="28" bestFit="1" customWidth="1"/>
    <col min="10995" max="10995" width="7" style="28" bestFit="1" customWidth="1"/>
    <col min="10996" max="10996" width="9.5703125" style="28" bestFit="1" customWidth="1"/>
    <col min="10997" max="10998" width="8.7109375" style="28" bestFit="1" customWidth="1"/>
    <col min="10999" max="10999" width="7.28515625" style="28" bestFit="1" customWidth="1"/>
    <col min="11000" max="11244" width="9.140625" style="28"/>
    <col min="11245" max="11245" width="3.7109375" style="28" bestFit="1" customWidth="1"/>
    <col min="11246" max="11246" width="9.140625" style="28"/>
    <col min="11247" max="11247" width="9.7109375" style="28" bestFit="1" customWidth="1"/>
    <col min="11248" max="11248" width="19.5703125" style="28" customWidth="1"/>
    <col min="11249" max="11249" width="5.7109375" style="28" bestFit="1" customWidth="1"/>
    <col min="11250" max="11250" width="8.140625" style="28" bestFit="1" customWidth="1"/>
    <col min="11251" max="11251" width="7" style="28" bestFit="1" customWidth="1"/>
    <col min="11252" max="11252" width="9.5703125" style="28" bestFit="1" customWidth="1"/>
    <col min="11253" max="11254" width="8.7109375" style="28" bestFit="1" customWidth="1"/>
    <col min="11255" max="11255" width="7.28515625" style="28" bestFit="1" customWidth="1"/>
    <col min="11256" max="11500" width="9.140625" style="28"/>
    <col min="11501" max="11501" width="3.7109375" style="28" bestFit="1" customWidth="1"/>
    <col min="11502" max="11502" width="9.140625" style="28"/>
    <col min="11503" max="11503" width="9.7109375" style="28" bestFit="1" customWidth="1"/>
    <col min="11504" max="11504" width="19.5703125" style="28" customWidth="1"/>
    <col min="11505" max="11505" width="5.7109375" style="28" bestFit="1" customWidth="1"/>
    <col min="11506" max="11506" width="8.140625" style="28" bestFit="1" customWidth="1"/>
    <col min="11507" max="11507" width="7" style="28" bestFit="1" customWidth="1"/>
    <col min="11508" max="11508" width="9.5703125" style="28" bestFit="1" customWidth="1"/>
    <col min="11509" max="11510" width="8.7109375" style="28" bestFit="1" customWidth="1"/>
    <col min="11511" max="11511" width="7.28515625" style="28" bestFit="1" customWidth="1"/>
    <col min="11512" max="11756" width="9.140625" style="28"/>
    <col min="11757" max="11757" width="3.7109375" style="28" bestFit="1" customWidth="1"/>
    <col min="11758" max="11758" width="9.140625" style="28"/>
    <col min="11759" max="11759" width="9.7109375" style="28" bestFit="1" customWidth="1"/>
    <col min="11760" max="11760" width="19.5703125" style="28" customWidth="1"/>
    <col min="11761" max="11761" width="5.7109375" style="28" bestFit="1" customWidth="1"/>
    <col min="11762" max="11762" width="8.140625" style="28" bestFit="1" customWidth="1"/>
    <col min="11763" max="11763" width="7" style="28" bestFit="1" customWidth="1"/>
    <col min="11764" max="11764" width="9.5703125" style="28" bestFit="1" customWidth="1"/>
    <col min="11765" max="11766" width="8.7109375" style="28" bestFit="1" customWidth="1"/>
    <col min="11767" max="11767" width="7.28515625" style="28" bestFit="1" customWidth="1"/>
    <col min="11768" max="12012" width="9.140625" style="28"/>
    <col min="12013" max="12013" width="3.7109375" style="28" bestFit="1" customWidth="1"/>
    <col min="12014" max="12014" width="9.140625" style="28"/>
    <col min="12015" max="12015" width="9.7109375" style="28" bestFit="1" customWidth="1"/>
    <col min="12016" max="12016" width="19.5703125" style="28" customWidth="1"/>
    <col min="12017" max="12017" width="5.7109375" style="28" bestFit="1" customWidth="1"/>
    <col min="12018" max="12018" width="8.140625" style="28" bestFit="1" customWidth="1"/>
    <col min="12019" max="12019" width="7" style="28" bestFit="1" customWidth="1"/>
    <col min="12020" max="12020" width="9.5703125" style="28" bestFit="1" customWidth="1"/>
    <col min="12021" max="12022" width="8.7109375" style="28" bestFit="1" customWidth="1"/>
    <col min="12023" max="12023" width="7.28515625" style="28" bestFit="1" customWidth="1"/>
    <col min="12024" max="12268" width="9.140625" style="28"/>
    <col min="12269" max="12269" width="3.7109375" style="28" bestFit="1" customWidth="1"/>
    <col min="12270" max="12270" width="9.140625" style="28"/>
    <col min="12271" max="12271" width="9.7109375" style="28" bestFit="1" customWidth="1"/>
    <col min="12272" max="12272" width="19.5703125" style="28" customWidth="1"/>
    <col min="12273" max="12273" width="5.7109375" style="28" bestFit="1" customWidth="1"/>
    <col min="12274" max="12274" width="8.140625" style="28" bestFit="1" customWidth="1"/>
    <col min="12275" max="12275" width="7" style="28" bestFit="1" customWidth="1"/>
    <col min="12276" max="12276" width="9.5703125" style="28" bestFit="1" customWidth="1"/>
    <col min="12277" max="12278" width="8.7109375" style="28" bestFit="1" customWidth="1"/>
    <col min="12279" max="12279" width="7.28515625" style="28" bestFit="1" customWidth="1"/>
    <col min="12280" max="12524" width="9.140625" style="28"/>
    <col min="12525" max="12525" width="3.7109375" style="28" bestFit="1" customWidth="1"/>
    <col min="12526" max="12526" width="9.140625" style="28"/>
    <col min="12527" max="12527" width="9.7109375" style="28" bestFit="1" customWidth="1"/>
    <col min="12528" max="12528" width="19.5703125" style="28" customWidth="1"/>
    <col min="12529" max="12529" width="5.7109375" style="28" bestFit="1" customWidth="1"/>
    <col min="12530" max="12530" width="8.140625" style="28" bestFit="1" customWidth="1"/>
    <col min="12531" max="12531" width="7" style="28" bestFit="1" customWidth="1"/>
    <col min="12532" max="12532" width="9.5703125" style="28" bestFit="1" customWidth="1"/>
    <col min="12533" max="12534" width="8.7109375" style="28" bestFit="1" customWidth="1"/>
    <col min="12535" max="12535" width="7.28515625" style="28" bestFit="1" customWidth="1"/>
    <col min="12536" max="12780" width="9.140625" style="28"/>
    <col min="12781" max="12781" width="3.7109375" style="28" bestFit="1" customWidth="1"/>
    <col min="12782" max="12782" width="9.140625" style="28"/>
    <col min="12783" max="12783" width="9.7109375" style="28" bestFit="1" customWidth="1"/>
    <col min="12784" max="12784" width="19.5703125" style="28" customWidth="1"/>
    <col min="12785" max="12785" width="5.7109375" style="28" bestFit="1" customWidth="1"/>
    <col min="12786" max="12786" width="8.140625" style="28" bestFit="1" customWidth="1"/>
    <col min="12787" max="12787" width="7" style="28" bestFit="1" customWidth="1"/>
    <col min="12788" max="12788" width="9.5703125" style="28" bestFit="1" customWidth="1"/>
    <col min="12789" max="12790" width="8.7109375" style="28" bestFit="1" customWidth="1"/>
    <col min="12791" max="12791" width="7.28515625" style="28" bestFit="1" customWidth="1"/>
    <col min="12792" max="13036" width="9.140625" style="28"/>
    <col min="13037" max="13037" width="3.7109375" style="28" bestFit="1" customWidth="1"/>
    <col min="13038" max="13038" width="9.140625" style="28"/>
    <col min="13039" max="13039" width="9.7109375" style="28" bestFit="1" customWidth="1"/>
    <col min="13040" max="13040" width="19.5703125" style="28" customWidth="1"/>
    <col min="13041" max="13041" width="5.7109375" style="28" bestFit="1" customWidth="1"/>
    <col min="13042" max="13042" width="8.140625" style="28" bestFit="1" customWidth="1"/>
    <col min="13043" max="13043" width="7" style="28" bestFit="1" customWidth="1"/>
    <col min="13044" max="13044" width="9.5703125" style="28" bestFit="1" customWidth="1"/>
    <col min="13045" max="13046" width="8.7109375" style="28" bestFit="1" customWidth="1"/>
    <col min="13047" max="13047" width="7.28515625" style="28" bestFit="1" customWidth="1"/>
    <col min="13048" max="13292" width="9.140625" style="28"/>
    <col min="13293" max="13293" width="3.7109375" style="28" bestFit="1" customWidth="1"/>
    <col min="13294" max="13294" width="9.140625" style="28"/>
    <col min="13295" max="13295" width="9.7109375" style="28" bestFit="1" customWidth="1"/>
    <col min="13296" max="13296" width="19.5703125" style="28" customWidth="1"/>
    <col min="13297" max="13297" width="5.7109375" style="28" bestFit="1" customWidth="1"/>
    <col min="13298" max="13298" width="8.140625" style="28" bestFit="1" customWidth="1"/>
    <col min="13299" max="13299" width="7" style="28" bestFit="1" customWidth="1"/>
    <col min="13300" max="13300" width="9.5703125" style="28" bestFit="1" customWidth="1"/>
    <col min="13301" max="13302" width="8.7109375" style="28" bestFit="1" customWidth="1"/>
    <col min="13303" max="13303" width="7.28515625" style="28" bestFit="1" customWidth="1"/>
    <col min="13304" max="13548" width="9.140625" style="28"/>
    <col min="13549" max="13549" width="3.7109375" style="28" bestFit="1" customWidth="1"/>
    <col min="13550" max="13550" width="9.140625" style="28"/>
    <col min="13551" max="13551" width="9.7109375" style="28" bestFit="1" customWidth="1"/>
    <col min="13552" max="13552" width="19.5703125" style="28" customWidth="1"/>
    <col min="13553" max="13553" width="5.7109375" style="28" bestFit="1" customWidth="1"/>
    <col min="13554" max="13554" width="8.140625" style="28" bestFit="1" customWidth="1"/>
    <col min="13555" max="13555" width="7" style="28" bestFit="1" customWidth="1"/>
    <col min="13556" max="13556" width="9.5703125" style="28" bestFit="1" customWidth="1"/>
    <col min="13557" max="13558" width="8.7109375" style="28" bestFit="1" customWidth="1"/>
    <col min="13559" max="13559" width="7.28515625" style="28" bestFit="1" customWidth="1"/>
    <col min="13560" max="13804" width="9.140625" style="28"/>
    <col min="13805" max="13805" width="3.7109375" style="28" bestFit="1" customWidth="1"/>
    <col min="13806" max="13806" width="9.140625" style="28"/>
    <col min="13807" max="13807" width="9.7109375" style="28" bestFit="1" customWidth="1"/>
    <col min="13808" max="13808" width="19.5703125" style="28" customWidth="1"/>
    <col min="13809" max="13809" width="5.7109375" style="28" bestFit="1" customWidth="1"/>
    <col min="13810" max="13810" width="8.140625" style="28" bestFit="1" customWidth="1"/>
    <col min="13811" max="13811" width="7" style="28" bestFit="1" customWidth="1"/>
    <col min="13812" max="13812" width="9.5703125" style="28" bestFit="1" customWidth="1"/>
    <col min="13813" max="13814" width="8.7109375" style="28" bestFit="1" customWidth="1"/>
    <col min="13815" max="13815" width="7.28515625" style="28" bestFit="1" customWidth="1"/>
    <col min="13816" max="14060" width="9.140625" style="28"/>
    <col min="14061" max="14061" width="3.7109375" style="28" bestFit="1" customWidth="1"/>
    <col min="14062" max="14062" width="9.140625" style="28"/>
    <col min="14063" max="14063" width="9.7109375" style="28" bestFit="1" customWidth="1"/>
    <col min="14064" max="14064" width="19.5703125" style="28" customWidth="1"/>
    <col min="14065" max="14065" width="5.7109375" style="28" bestFit="1" customWidth="1"/>
    <col min="14066" max="14066" width="8.140625" style="28" bestFit="1" customWidth="1"/>
    <col min="14067" max="14067" width="7" style="28" bestFit="1" customWidth="1"/>
    <col min="14068" max="14068" width="9.5703125" style="28" bestFit="1" customWidth="1"/>
    <col min="14069" max="14070" width="8.7109375" style="28" bestFit="1" customWidth="1"/>
    <col min="14071" max="14071" width="7.28515625" style="28" bestFit="1" customWidth="1"/>
    <col min="14072" max="14316" width="9.140625" style="28"/>
    <col min="14317" max="14317" width="3.7109375" style="28" bestFit="1" customWidth="1"/>
    <col min="14318" max="14318" width="9.140625" style="28"/>
    <col min="14319" max="14319" width="9.7109375" style="28" bestFit="1" customWidth="1"/>
    <col min="14320" max="14320" width="19.5703125" style="28" customWidth="1"/>
    <col min="14321" max="14321" width="5.7109375" style="28" bestFit="1" customWidth="1"/>
    <col min="14322" max="14322" width="8.140625" style="28" bestFit="1" customWidth="1"/>
    <col min="14323" max="14323" width="7" style="28" bestFit="1" customWidth="1"/>
    <col min="14324" max="14324" width="9.5703125" style="28" bestFit="1" customWidth="1"/>
    <col min="14325" max="14326" width="8.7109375" style="28" bestFit="1" customWidth="1"/>
    <col min="14327" max="14327" width="7.28515625" style="28" bestFit="1" customWidth="1"/>
    <col min="14328" max="14572" width="9.140625" style="28"/>
    <col min="14573" max="14573" width="3.7109375" style="28" bestFit="1" customWidth="1"/>
    <col min="14574" max="14574" width="9.140625" style="28"/>
    <col min="14575" max="14575" width="9.7109375" style="28" bestFit="1" customWidth="1"/>
    <col min="14576" max="14576" width="19.5703125" style="28" customWidth="1"/>
    <col min="14577" max="14577" width="5.7109375" style="28" bestFit="1" customWidth="1"/>
    <col min="14578" max="14578" width="8.140625" style="28" bestFit="1" customWidth="1"/>
    <col min="14579" max="14579" width="7" style="28" bestFit="1" customWidth="1"/>
    <col min="14580" max="14580" width="9.5703125" style="28" bestFit="1" customWidth="1"/>
    <col min="14581" max="14582" width="8.7109375" style="28" bestFit="1" customWidth="1"/>
    <col min="14583" max="14583" width="7.28515625" style="28" bestFit="1" customWidth="1"/>
    <col min="14584" max="14828" width="9.140625" style="28"/>
    <col min="14829" max="14829" width="3.7109375" style="28" bestFit="1" customWidth="1"/>
    <col min="14830" max="14830" width="9.140625" style="28"/>
    <col min="14831" max="14831" width="9.7109375" style="28" bestFit="1" customWidth="1"/>
    <col min="14832" max="14832" width="19.5703125" style="28" customWidth="1"/>
    <col min="14833" max="14833" width="5.7109375" style="28" bestFit="1" customWidth="1"/>
    <col min="14834" max="14834" width="8.140625" style="28" bestFit="1" customWidth="1"/>
    <col min="14835" max="14835" width="7" style="28" bestFit="1" customWidth="1"/>
    <col min="14836" max="14836" width="9.5703125" style="28" bestFit="1" customWidth="1"/>
    <col min="14837" max="14838" width="8.7109375" style="28" bestFit="1" customWidth="1"/>
    <col min="14839" max="14839" width="7.28515625" style="28" bestFit="1" customWidth="1"/>
    <col min="14840" max="15084" width="9.140625" style="28"/>
    <col min="15085" max="15085" width="3.7109375" style="28" bestFit="1" customWidth="1"/>
    <col min="15086" max="15086" width="9.140625" style="28"/>
    <col min="15087" max="15087" width="9.7109375" style="28" bestFit="1" customWidth="1"/>
    <col min="15088" max="15088" width="19.5703125" style="28" customWidth="1"/>
    <col min="15089" max="15089" width="5.7109375" style="28" bestFit="1" customWidth="1"/>
    <col min="15090" max="15090" width="8.140625" style="28" bestFit="1" customWidth="1"/>
    <col min="15091" max="15091" width="7" style="28" bestFit="1" customWidth="1"/>
    <col min="15092" max="15092" width="9.5703125" style="28" bestFit="1" customWidth="1"/>
    <col min="15093" max="15094" width="8.7109375" style="28" bestFit="1" customWidth="1"/>
    <col min="15095" max="15095" width="7.28515625" style="28" bestFit="1" customWidth="1"/>
    <col min="15096" max="15340" width="9.140625" style="28"/>
    <col min="15341" max="15341" width="3.7109375" style="28" bestFit="1" customWidth="1"/>
    <col min="15342" max="15342" width="9.140625" style="28"/>
    <col min="15343" max="15343" width="9.7109375" style="28" bestFit="1" customWidth="1"/>
    <col min="15344" max="15344" width="19.5703125" style="28" customWidth="1"/>
    <col min="15345" max="15345" width="5.7109375" style="28" bestFit="1" customWidth="1"/>
    <col min="15346" max="15346" width="8.140625" style="28" bestFit="1" customWidth="1"/>
    <col min="15347" max="15347" width="7" style="28" bestFit="1" customWidth="1"/>
    <col min="15348" max="15348" width="9.5703125" style="28" bestFit="1" customWidth="1"/>
    <col min="15349" max="15350" width="8.7109375" style="28" bestFit="1" customWidth="1"/>
    <col min="15351" max="15351" width="7.28515625" style="28" bestFit="1" customWidth="1"/>
    <col min="15352" max="15596" width="9.140625" style="28"/>
    <col min="15597" max="15597" width="3.7109375" style="28" bestFit="1" customWidth="1"/>
    <col min="15598" max="15598" width="9.140625" style="28"/>
    <col min="15599" max="15599" width="9.7109375" style="28" bestFit="1" customWidth="1"/>
    <col min="15600" max="15600" width="19.5703125" style="28" customWidth="1"/>
    <col min="15601" max="15601" width="5.7109375" style="28" bestFit="1" customWidth="1"/>
    <col min="15602" max="15602" width="8.140625" style="28" bestFit="1" customWidth="1"/>
    <col min="15603" max="15603" width="7" style="28" bestFit="1" customWidth="1"/>
    <col min="15604" max="15604" width="9.5703125" style="28" bestFit="1" customWidth="1"/>
    <col min="15605" max="15606" width="8.7109375" style="28" bestFit="1" customWidth="1"/>
    <col min="15607" max="15607" width="7.28515625" style="28" bestFit="1" customWidth="1"/>
    <col min="15608" max="15852" width="9.140625" style="28"/>
    <col min="15853" max="15853" width="3.7109375" style="28" bestFit="1" customWidth="1"/>
    <col min="15854" max="15854" width="9.140625" style="28"/>
    <col min="15855" max="15855" width="9.7109375" style="28" bestFit="1" customWidth="1"/>
    <col min="15856" max="15856" width="19.5703125" style="28" customWidth="1"/>
    <col min="15857" max="15857" width="5.7109375" style="28" bestFit="1" customWidth="1"/>
    <col min="15858" max="15858" width="8.140625" style="28" bestFit="1" customWidth="1"/>
    <col min="15859" max="15859" width="7" style="28" bestFit="1" customWidth="1"/>
    <col min="15860" max="15860" width="9.5703125" style="28" bestFit="1" customWidth="1"/>
    <col min="15861" max="15862" width="8.7109375" style="28" bestFit="1" customWidth="1"/>
    <col min="15863" max="15863" width="7.28515625" style="28" bestFit="1" customWidth="1"/>
    <col min="15864" max="16108" width="9.140625" style="28"/>
    <col min="16109" max="16109" width="3.7109375" style="28" bestFit="1" customWidth="1"/>
    <col min="16110" max="16110" width="9.140625" style="28"/>
    <col min="16111" max="16111" width="9.7109375" style="28" bestFit="1" customWidth="1"/>
    <col min="16112" max="16112" width="19.5703125" style="28" customWidth="1"/>
    <col min="16113" max="16113" width="5.7109375" style="28" bestFit="1" customWidth="1"/>
    <col min="16114" max="16114" width="8.140625" style="28" bestFit="1" customWidth="1"/>
    <col min="16115" max="16115" width="7" style="28" bestFit="1" customWidth="1"/>
    <col min="16116" max="16116" width="9.5703125" style="28" bestFit="1" customWidth="1"/>
    <col min="16117" max="16118" width="8.7109375" style="28" bestFit="1" customWidth="1"/>
    <col min="16119" max="16119" width="7.28515625" style="28" bestFit="1" customWidth="1"/>
    <col min="16120" max="16384" width="9.140625" style="28"/>
  </cols>
  <sheetData>
    <row r="1" spans="1:31" s="7" customFormat="1" ht="33.75" x14ac:dyDescent="0.25">
      <c r="A1" s="46" t="s">
        <v>152</v>
      </c>
      <c r="B1" s="46" t="s">
        <v>153</v>
      </c>
      <c r="C1" s="46" t="s">
        <v>154</v>
      </c>
      <c r="D1" s="50" t="s">
        <v>155</v>
      </c>
      <c r="E1" s="46" t="s">
        <v>156</v>
      </c>
      <c r="F1" s="47" t="s">
        <v>170</v>
      </c>
      <c r="G1" s="1" t="s">
        <v>157</v>
      </c>
      <c r="H1" s="48" t="s">
        <v>158</v>
      </c>
      <c r="I1" s="49" t="s">
        <v>159</v>
      </c>
      <c r="J1" s="49" t="s">
        <v>160</v>
      </c>
      <c r="K1" s="3">
        <v>1</v>
      </c>
      <c r="L1" s="3">
        <v>2</v>
      </c>
      <c r="M1" s="3">
        <v>3</v>
      </c>
      <c r="N1" s="3">
        <v>4</v>
      </c>
      <c r="O1" s="3">
        <v>5</v>
      </c>
      <c r="P1" s="3">
        <v>6</v>
      </c>
      <c r="Q1" s="3" t="s">
        <v>238</v>
      </c>
      <c r="R1" s="4"/>
      <c r="S1" s="4"/>
      <c r="T1" s="4"/>
      <c r="U1" s="4"/>
      <c r="V1" s="4"/>
      <c r="W1" s="4"/>
      <c r="X1" s="4"/>
      <c r="Y1" s="5">
        <v>1</v>
      </c>
      <c r="Z1" s="3">
        <v>2</v>
      </c>
      <c r="AA1" s="3">
        <v>3</v>
      </c>
      <c r="AB1" s="3">
        <v>4</v>
      </c>
      <c r="AC1" s="3">
        <v>5</v>
      </c>
      <c r="AD1" s="3">
        <v>6</v>
      </c>
      <c r="AE1" s="6" t="s">
        <v>238</v>
      </c>
    </row>
    <row r="2" spans="1:31" s="7" customFormat="1" ht="22.5" x14ac:dyDescent="0.25">
      <c r="A2" s="8">
        <v>1</v>
      </c>
      <c r="B2" s="9" t="s">
        <v>239</v>
      </c>
      <c r="C2" s="8" t="s">
        <v>169</v>
      </c>
      <c r="D2" s="21" t="s">
        <v>241</v>
      </c>
      <c r="E2" s="8" t="s">
        <v>171</v>
      </c>
      <c r="F2" s="10">
        <f t="shared" ref="F2:F65" si="0">Q2</f>
        <v>60</v>
      </c>
      <c r="G2" s="11">
        <v>1.9</v>
      </c>
      <c r="H2" s="12">
        <f>F2*G2</f>
        <v>114</v>
      </c>
      <c r="I2" s="12">
        <f>H2*24%</f>
        <v>27.36</v>
      </c>
      <c r="J2" s="12">
        <f>H2+I2</f>
        <v>141.36000000000001</v>
      </c>
      <c r="K2" s="13">
        <v>0</v>
      </c>
      <c r="L2" s="13">
        <v>0</v>
      </c>
      <c r="M2" s="13">
        <v>0</v>
      </c>
      <c r="N2" s="13">
        <v>0</v>
      </c>
      <c r="O2" s="13">
        <v>60</v>
      </c>
      <c r="P2" s="13">
        <v>0</v>
      </c>
      <c r="Q2" s="13">
        <f t="shared" ref="Q2:Q65" si="1">SUM(K2:P2)</f>
        <v>60</v>
      </c>
      <c r="R2" s="14"/>
      <c r="S2" s="14"/>
      <c r="T2" s="14"/>
      <c r="U2" s="14"/>
      <c r="V2" s="14"/>
      <c r="W2" s="14"/>
      <c r="X2" s="14"/>
      <c r="Y2" s="15">
        <f t="shared" ref="Y2:Y65" si="2">$G2*K2</f>
        <v>0</v>
      </c>
      <c r="Z2" s="15">
        <f t="shared" ref="Z2:Z65" si="3">$G2*L2</f>
        <v>0</v>
      </c>
      <c r="AA2" s="15">
        <f t="shared" ref="AA2:AA65" si="4">$G2*M2</f>
        <v>0</v>
      </c>
      <c r="AB2" s="15">
        <f t="shared" ref="AB2:AB65" si="5">$G2*N2</f>
        <v>0</v>
      </c>
      <c r="AC2" s="15">
        <f t="shared" ref="AC2:AC65" si="6">$G2*O2</f>
        <v>114</v>
      </c>
      <c r="AD2" s="15">
        <f t="shared" ref="AD2:AD65" si="7">$G2*P2</f>
        <v>0</v>
      </c>
      <c r="AE2" s="15">
        <f t="shared" ref="AE2:AE65" si="8">$G2*Q2</f>
        <v>114</v>
      </c>
    </row>
    <row r="3" spans="1:31" s="7" customFormat="1" ht="35.1" customHeight="1" x14ac:dyDescent="0.25">
      <c r="A3" s="8">
        <v>2</v>
      </c>
      <c r="B3" s="9" t="s">
        <v>239</v>
      </c>
      <c r="C3" s="8" t="s">
        <v>168</v>
      </c>
      <c r="D3" s="21" t="s">
        <v>242</v>
      </c>
      <c r="E3" s="8" t="s">
        <v>171</v>
      </c>
      <c r="F3" s="10">
        <f t="shared" si="0"/>
        <v>200</v>
      </c>
      <c r="G3" s="11">
        <v>0.06</v>
      </c>
      <c r="H3" s="12">
        <f t="shared" ref="H3:H66" si="9">F3*G3</f>
        <v>12</v>
      </c>
      <c r="I3" s="12">
        <f t="shared" ref="I3:I66" si="10">H3*24%</f>
        <v>2.88</v>
      </c>
      <c r="J3" s="12">
        <f t="shared" ref="J3:J66" si="11">H3+I3</f>
        <v>14.879999999999999</v>
      </c>
      <c r="K3" s="13">
        <v>0</v>
      </c>
      <c r="L3" s="13">
        <v>0</v>
      </c>
      <c r="M3" s="13">
        <v>0</v>
      </c>
      <c r="N3" s="13">
        <v>0</v>
      </c>
      <c r="O3" s="13">
        <v>200</v>
      </c>
      <c r="P3" s="13">
        <v>0</v>
      </c>
      <c r="Q3" s="13">
        <f t="shared" si="1"/>
        <v>200</v>
      </c>
      <c r="R3" s="14"/>
      <c r="S3" s="14"/>
      <c r="T3" s="14"/>
      <c r="U3" s="14"/>
      <c r="V3" s="14"/>
      <c r="W3" s="14"/>
      <c r="X3" s="14"/>
      <c r="Y3" s="15">
        <f t="shared" si="2"/>
        <v>0</v>
      </c>
      <c r="Z3" s="15">
        <f t="shared" si="3"/>
        <v>0</v>
      </c>
      <c r="AA3" s="15">
        <f t="shared" si="4"/>
        <v>0</v>
      </c>
      <c r="AB3" s="15">
        <f t="shared" si="5"/>
        <v>0</v>
      </c>
      <c r="AC3" s="15">
        <f t="shared" si="6"/>
        <v>12</v>
      </c>
      <c r="AD3" s="15">
        <f t="shared" si="7"/>
        <v>0</v>
      </c>
      <c r="AE3" s="15">
        <f t="shared" si="8"/>
        <v>12</v>
      </c>
    </row>
    <row r="4" spans="1:31" s="7" customFormat="1" ht="33.75" x14ac:dyDescent="0.25">
      <c r="A4" s="16">
        <v>3</v>
      </c>
      <c r="B4" s="9" t="s">
        <v>239</v>
      </c>
      <c r="C4" s="2" t="s">
        <v>11</v>
      </c>
      <c r="D4" s="17" t="s">
        <v>243</v>
      </c>
      <c r="E4" s="18" t="s">
        <v>0</v>
      </c>
      <c r="F4" s="10">
        <f t="shared" si="0"/>
        <v>5</v>
      </c>
      <c r="G4" s="19">
        <v>60</v>
      </c>
      <c r="H4" s="12">
        <f t="shared" si="9"/>
        <v>300</v>
      </c>
      <c r="I4" s="12">
        <f t="shared" si="10"/>
        <v>72</v>
      </c>
      <c r="J4" s="12">
        <f t="shared" si="11"/>
        <v>372</v>
      </c>
      <c r="K4" s="13">
        <v>5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f t="shared" si="1"/>
        <v>5</v>
      </c>
      <c r="R4" s="14"/>
      <c r="S4" s="14"/>
      <c r="T4" s="14"/>
      <c r="U4" s="14"/>
      <c r="V4" s="14"/>
      <c r="W4" s="14"/>
      <c r="X4" s="14"/>
      <c r="Y4" s="15">
        <f t="shared" si="2"/>
        <v>300</v>
      </c>
      <c r="Z4" s="15">
        <f t="shared" si="3"/>
        <v>0</v>
      </c>
      <c r="AA4" s="15">
        <f t="shared" si="4"/>
        <v>0</v>
      </c>
      <c r="AB4" s="15">
        <f t="shared" si="5"/>
        <v>0</v>
      </c>
      <c r="AC4" s="15">
        <f t="shared" si="6"/>
        <v>0</v>
      </c>
      <c r="AD4" s="15">
        <f t="shared" si="7"/>
        <v>0</v>
      </c>
      <c r="AE4" s="15">
        <f t="shared" si="8"/>
        <v>300</v>
      </c>
    </row>
    <row r="5" spans="1:31" s="7" customFormat="1" ht="35.1" customHeight="1" x14ac:dyDescent="0.25">
      <c r="A5" s="20">
        <v>4</v>
      </c>
      <c r="B5" s="9" t="s">
        <v>239</v>
      </c>
      <c r="C5" s="8" t="s">
        <v>183</v>
      </c>
      <c r="D5" s="21" t="s">
        <v>244</v>
      </c>
      <c r="E5" s="18" t="s">
        <v>0</v>
      </c>
      <c r="F5" s="10">
        <f t="shared" si="0"/>
        <v>20</v>
      </c>
      <c r="G5" s="22">
        <v>0.3</v>
      </c>
      <c r="H5" s="12">
        <f t="shared" si="9"/>
        <v>6</v>
      </c>
      <c r="I5" s="12">
        <f t="shared" si="10"/>
        <v>1.44</v>
      </c>
      <c r="J5" s="12">
        <f t="shared" si="11"/>
        <v>7.4399999999999995</v>
      </c>
      <c r="K5" s="13">
        <v>0</v>
      </c>
      <c r="L5" s="23">
        <v>20</v>
      </c>
      <c r="M5" s="13">
        <v>0</v>
      </c>
      <c r="N5" s="13">
        <v>0</v>
      </c>
      <c r="O5" s="13">
        <v>0</v>
      </c>
      <c r="P5" s="13">
        <v>0</v>
      </c>
      <c r="Q5" s="13">
        <f t="shared" si="1"/>
        <v>20</v>
      </c>
      <c r="R5" s="14"/>
      <c r="S5" s="14"/>
      <c r="T5" s="14"/>
      <c r="U5" s="14"/>
      <c r="V5" s="14"/>
      <c r="W5" s="14"/>
      <c r="X5" s="14"/>
      <c r="Y5" s="15">
        <f t="shared" si="2"/>
        <v>0</v>
      </c>
      <c r="Z5" s="15">
        <f t="shared" si="3"/>
        <v>6</v>
      </c>
      <c r="AA5" s="15">
        <f t="shared" si="4"/>
        <v>0</v>
      </c>
      <c r="AB5" s="15">
        <f t="shared" si="5"/>
        <v>0</v>
      </c>
      <c r="AC5" s="15">
        <f t="shared" si="6"/>
        <v>0</v>
      </c>
      <c r="AD5" s="15">
        <f t="shared" si="7"/>
        <v>0</v>
      </c>
      <c r="AE5" s="15">
        <f t="shared" si="8"/>
        <v>6</v>
      </c>
    </row>
    <row r="6" spans="1:31" s="7" customFormat="1" ht="35.1" customHeight="1" x14ac:dyDescent="0.25">
      <c r="A6" s="16">
        <v>5</v>
      </c>
      <c r="B6" s="9" t="s">
        <v>239</v>
      </c>
      <c r="C6" s="8" t="s">
        <v>70</v>
      </c>
      <c r="D6" s="21" t="s">
        <v>245</v>
      </c>
      <c r="E6" s="18" t="s">
        <v>0</v>
      </c>
      <c r="F6" s="10">
        <f t="shared" si="0"/>
        <v>65</v>
      </c>
      <c r="G6" s="19">
        <v>1.2</v>
      </c>
      <c r="H6" s="12">
        <f t="shared" si="9"/>
        <v>78</v>
      </c>
      <c r="I6" s="12">
        <f t="shared" si="10"/>
        <v>18.72</v>
      </c>
      <c r="J6" s="12">
        <f t="shared" si="11"/>
        <v>96.72</v>
      </c>
      <c r="K6" s="13">
        <v>50</v>
      </c>
      <c r="L6" s="13">
        <v>10</v>
      </c>
      <c r="M6" s="13">
        <v>0</v>
      </c>
      <c r="N6" s="13">
        <v>0</v>
      </c>
      <c r="O6" s="13">
        <v>0</v>
      </c>
      <c r="P6" s="13">
        <v>5</v>
      </c>
      <c r="Q6" s="13">
        <f t="shared" si="1"/>
        <v>65</v>
      </c>
      <c r="R6" s="14"/>
      <c r="S6" s="14"/>
      <c r="T6" s="14"/>
      <c r="U6" s="14"/>
      <c r="V6" s="14"/>
      <c r="W6" s="14"/>
      <c r="X6" s="14"/>
      <c r="Y6" s="15">
        <f t="shared" si="2"/>
        <v>60</v>
      </c>
      <c r="Z6" s="15">
        <f t="shared" si="3"/>
        <v>12</v>
      </c>
      <c r="AA6" s="15">
        <f t="shared" si="4"/>
        <v>0</v>
      </c>
      <c r="AB6" s="15">
        <f t="shared" si="5"/>
        <v>0</v>
      </c>
      <c r="AC6" s="15">
        <f t="shared" si="6"/>
        <v>0</v>
      </c>
      <c r="AD6" s="15">
        <f t="shared" si="7"/>
        <v>6</v>
      </c>
      <c r="AE6" s="15">
        <f t="shared" si="8"/>
        <v>78</v>
      </c>
    </row>
    <row r="7" spans="1:31" s="7" customFormat="1" ht="35.1" customHeight="1" x14ac:dyDescent="0.25">
      <c r="A7" s="16">
        <v>6</v>
      </c>
      <c r="B7" s="9" t="s">
        <v>239</v>
      </c>
      <c r="C7" s="8" t="s">
        <v>49</v>
      </c>
      <c r="D7" s="21" t="s">
        <v>246</v>
      </c>
      <c r="E7" s="18" t="s">
        <v>0</v>
      </c>
      <c r="F7" s="10">
        <f t="shared" si="0"/>
        <v>600</v>
      </c>
      <c r="G7" s="19">
        <v>0.8</v>
      </c>
      <c r="H7" s="12">
        <f t="shared" si="9"/>
        <v>480</v>
      </c>
      <c r="I7" s="12">
        <f t="shared" si="10"/>
        <v>115.19999999999999</v>
      </c>
      <c r="J7" s="12">
        <f t="shared" si="11"/>
        <v>595.20000000000005</v>
      </c>
      <c r="K7" s="13">
        <v>500</v>
      </c>
      <c r="L7" s="13">
        <v>30</v>
      </c>
      <c r="M7" s="13">
        <v>0</v>
      </c>
      <c r="N7" s="13">
        <v>0</v>
      </c>
      <c r="O7" s="13">
        <v>60</v>
      </c>
      <c r="P7" s="13">
        <v>10</v>
      </c>
      <c r="Q7" s="13">
        <f t="shared" si="1"/>
        <v>600</v>
      </c>
      <c r="R7" s="14"/>
      <c r="S7" s="14"/>
      <c r="T7" s="14"/>
      <c r="U7" s="14"/>
      <c r="V7" s="14"/>
      <c r="W7" s="14"/>
      <c r="X7" s="14"/>
      <c r="Y7" s="15">
        <f t="shared" si="2"/>
        <v>400</v>
      </c>
      <c r="Z7" s="15">
        <f t="shared" si="3"/>
        <v>24</v>
      </c>
      <c r="AA7" s="15">
        <f t="shared" si="4"/>
        <v>0</v>
      </c>
      <c r="AB7" s="15">
        <f t="shared" si="5"/>
        <v>0</v>
      </c>
      <c r="AC7" s="15">
        <f t="shared" si="6"/>
        <v>48</v>
      </c>
      <c r="AD7" s="15">
        <f t="shared" si="7"/>
        <v>8</v>
      </c>
      <c r="AE7" s="15">
        <f t="shared" si="8"/>
        <v>480</v>
      </c>
    </row>
    <row r="8" spans="1:31" s="7" customFormat="1" ht="35.1" customHeight="1" x14ac:dyDescent="0.25">
      <c r="A8" s="16">
        <v>7</v>
      </c>
      <c r="B8" s="9" t="s">
        <v>239</v>
      </c>
      <c r="C8" s="18" t="s">
        <v>128</v>
      </c>
      <c r="D8" s="21" t="s">
        <v>247</v>
      </c>
      <c r="E8" s="8" t="s">
        <v>0</v>
      </c>
      <c r="F8" s="10">
        <f t="shared" si="0"/>
        <v>300</v>
      </c>
      <c r="G8" s="19">
        <v>2.5</v>
      </c>
      <c r="H8" s="12">
        <f t="shared" si="9"/>
        <v>750</v>
      </c>
      <c r="I8" s="12">
        <f t="shared" si="10"/>
        <v>180</v>
      </c>
      <c r="J8" s="12">
        <f t="shared" si="11"/>
        <v>930</v>
      </c>
      <c r="K8" s="13">
        <v>300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f t="shared" si="1"/>
        <v>300</v>
      </c>
      <c r="R8" s="14"/>
      <c r="S8" s="14"/>
      <c r="T8" s="14"/>
      <c r="U8" s="14"/>
      <c r="V8" s="14"/>
      <c r="W8" s="14"/>
      <c r="X8" s="14"/>
      <c r="Y8" s="15">
        <f t="shared" si="2"/>
        <v>750</v>
      </c>
      <c r="Z8" s="15">
        <f t="shared" si="3"/>
        <v>0</v>
      </c>
      <c r="AA8" s="15">
        <f t="shared" si="4"/>
        <v>0</v>
      </c>
      <c r="AB8" s="15">
        <f t="shared" si="5"/>
        <v>0</v>
      </c>
      <c r="AC8" s="15">
        <f t="shared" si="6"/>
        <v>0</v>
      </c>
      <c r="AD8" s="15">
        <f t="shared" si="7"/>
        <v>0</v>
      </c>
      <c r="AE8" s="15">
        <f t="shared" si="8"/>
        <v>750</v>
      </c>
    </row>
    <row r="9" spans="1:31" s="7" customFormat="1" ht="35.1" customHeight="1" x14ac:dyDescent="0.25">
      <c r="A9" s="16">
        <v>8</v>
      </c>
      <c r="B9" s="9" t="s">
        <v>239</v>
      </c>
      <c r="C9" s="8" t="s">
        <v>56</v>
      </c>
      <c r="D9" s="17" t="s">
        <v>248</v>
      </c>
      <c r="E9" s="18" t="s">
        <v>0</v>
      </c>
      <c r="F9" s="10">
        <f t="shared" si="0"/>
        <v>1101</v>
      </c>
      <c r="G9" s="19">
        <v>1.3</v>
      </c>
      <c r="H9" s="12">
        <f t="shared" si="9"/>
        <v>1431.3</v>
      </c>
      <c r="I9" s="12">
        <f t="shared" si="10"/>
        <v>343.512</v>
      </c>
      <c r="J9" s="12">
        <f t="shared" si="11"/>
        <v>1774.8119999999999</v>
      </c>
      <c r="K9" s="13">
        <v>1000</v>
      </c>
      <c r="L9" s="13">
        <v>20</v>
      </c>
      <c r="M9" s="13">
        <v>0</v>
      </c>
      <c r="N9" s="13">
        <v>40</v>
      </c>
      <c r="O9" s="13">
        <v>40</v>
      </c>
      <c r="P9" s="13">
        <v>1</v>
      </c>
      <c r="Q9" s="13">
        <f t="shared" si="1"/>
        <v>1101</v>
      </c>
      <c r="R9" s="14"/>
      <c r="S9" s="14"/>
      <c r="T9" s="14"/>
      <c r="U9" s="14"/>
      <c r="V9" s="14"/>
      <c r="W9" s="14"/>
      <c r="X9" s="14"/>
      <c r="Y9" s="15">
        <f t="shared" si="2"/>
        <v>1300</v>
      </c>
      <c r="Z9" s="15">
        <f t="shared" si="3"/>
        <v>26</v>
      </c>
      <c r="AA9" s="15">
        <f t="shared" si="4"/>
        <v>0</v>
      </c>
      <c r="AB9" s="15">
        <f t="shared" si="5"/>
        <v>52</v>
      </c>
      <c r="AC9" s="15">
        <f t="shared" si="6"/>
        <v>52</v>
      </c>
      <c r="AD9" s="15">
        <f t="shared" si="7"/>
        <v>1.3</v>
      </c>
      <c r="AE9" s="15">
        <f t="shared" si="8"/>
        <v>1431.3</v>
      </c>
    </row>
    <row r="10" spans="1:31" s="7" customFormat="1" ht="35.1" customHeight="1" x14ac:dyDescent="0.25">
      <c r="A10" s="16">
        <v>9</v>
      </c>
      <c r="B10" s="9" t="s">
        <v>239</v>
      </c>
      <c r="C10" s="8" t="s">
        <v>90</v>
      </c>
      <c r="D10" s="21" t="s">
        <v>451</v>
      </c>
      <c r="E10" s="18" t="s">
        <v>0</v>
      </c>
      <c r="F10" s="10">
        <f t="shared" si="0"/>
        <v>300</v>
      </c>
      <c r="G10" s="19">
        <v>1.3</v>
      </c>
      <c r="H10" s="12">
        <f t="shared" si="9"/>
        <v>390</v>
      </c>
      <c r="I10" s="12">
        <f t="shared" si="10"/>
        <v>93.6</v>
      </c>
      <c r="J10" s="12">
        <f t="shared" si="11"/>
        <v>483.6</v>
      </c>
      <c r="K10" s="13">
        <v>300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f t="shared" si="1"/>
        <v>300</v>
      </c>
      <c r="R10" s="14"/>
      <c r="S10" s="14"/>
      <c r="T10" s="14"/>
      <c r="U10" s="14"/>
      <c r="V10" s="14"/>
      <c r="W10" s="14"/>
      <c r="X10" s="14"/>
      <c r="Y10" s="15">
        <f t="shared" si="2"/>
        <v>390</v>
      </c>
      <c r="Z10" s="15">
        <f t="shared" si="3"/>
        <v>0</v>
      </c>
      <c r="AA10" s="15">
        <f t="shared" si="4"/>
        <v>0</v>
      </c>
      <c r="AB10" s="15">
        <f t="shared" si="5"/>
        <v>0</v>
      </c>
      <c r="AC10" s="15">
        <f t="shared" si="6"/>
        <v>0</v>
      </c>
      <c r="AD10" s="15">
        <f t="shared" si="7"/>
        <v>0</v>
      </c>
      <c r="AE10" s="15">
        <f t="shared" si="8"/>
        <v>390</v>
      </c>
    </row>
    <row r="11" spans="1:31" s="7" customFormat="1" ht="35.1" customHeight="1" x14ac:dyDescent="0.25">
      <c r="A11" s="16">
        <v>10</v>
      </c>
      <c r="B11" s="9" t="s">
        <v>239</v>
      </c>
      <c r="C11" s="8" t="s">
        <v>57</v>
      </c>
      <c r="D11" s="21" t="s">
        <v>249</v>
      </c>
      <c r="E11" s="16" t="s">
        <v>6</v>
      </c>
      <c r="F11" s="10">
        <f t="shared" si="0"/>
        <v>527</v>
      </c>
      <c r="G11" s="19">
        <v>1</v>
      </c>
      <c r="H11" s="12">
        <f t="shared" si="9"/>
        <v>527</v>
      </c>
      <c r="I11" s="12">
        <f t="shared" si="10"/>
        <v>126.47999999999999</v>
      </c>
      <c r="J11" s="12">
        <f t="shared" si="11"/>
        <v>653.48</v>
      </c>
      <c r="K11" s="13">
        <v>500</v>
      </c>
      <c r="L11" s="13">
        <v>10</v>
      </c>
      <c r="M11" s="13">
        <v>0</v>
      </c>
      <c r="N11" s="13">
        <v>5</v>
      </c>
      <c r="O11" s="13">
        <v>10</v>
      </c>
      <c r="P11" s="13">
        <v>2</v>
      </c>
      <c r="Q11" s="13">
        <f t="shared" si="1"/>
        <v>527</v>
      </c>
      <c r="R11" s="14"/>
      <c r="S11" s="14"/>
      <c r="T11" s="14"/>
      <c r="U11" s="14"/>
      <c r="V11" s="14"/>
      <c r="W11" s="14"/>
      <c r="X11" s="14"/>
      <c r="Y11" s="15">
        <f t="shared" si="2"/>
        <v>500</v>
      </c>
      <c r="Z11" s="15">
        <f t="shared" si="3"/>
        <v>10</v>
      </c>
      <c r="AA11" s="15">
        <f t="shared" si="4"/>
        <v>0</v>
      </c>
      <c r="AB11" s="15">
        <f t="shared" si="5"/>
        <v>5</v>
      </c>
      <c r="AC11" s="15">
        <f t="shared" si="6"/>
        <v>10</v>
      </c>
      <c r="AD11" s="15">
        <f t="shared" si="7"/>
        <v>2</v>
      </c>
      <c r="AE11" s="15">
        <f t="shared" si="8"/>
        <v>527</v>
      </c>
    </row>
    <row r="12" spans="1:31" s="7" customFormat="1" ht="35.1" customHeight="1" x14ac:dyDescent="0.25">
      <c r="A12" s="16">
        <v>11</v>
      </c>
      <c r="B12" s="9" t="s">
        <v>239</v>
      </c>
      <c r="C12" s="8" t="s">
        <v>91</v>
      </c>
      <c r="D12" s="21" t="s">
        <v>250</v>
      </c>
      <c r="E12" s="18" t="s">
        <v>0</v>
      </c>
      <c r="F12" s="10">
        <f t="shared" si="0"/>
        <v>220</v>
      </c>
      <c r="G12" s="19">
        <v>0.2</v>
      </c>
      <c r="H12" s="12">
        <f t="shared" si="9"/>
        <v>44</v>
      </c>
      <c r="I12" s="12">
        <f t="shared" si="10"/>
        <v>10.559999999999999</v>
      </c>
      <c r="J12" s="12">
        <f t="shared" si="11"/>
        <v>54.56</v>
      </c>
      <c r="K12" s="13">
        <v>200</v>
      </c>
      <c r="L12" s="13">
        <v>20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1"/>
        <v>220</v>
      </c>
      <c r="R12" s="14"/>
      <c r="S12" s="14"/>
      <c r="T12" s="14"/>
      <c r="U12" s="14"/>
      <c r="V12" s="14"/>
      <c r="W12" s="14"/>
      <c r="X12" s="14"/>
      <c r="Y12" s="15">
        <f t="shared" si="2"/>
        <v>40</v>
      </c>
      <c r="Z12" s="15">
        <f t="shared" si="3"/>
        <v>4</v>
      </c>
      <c r="AA12" s="15">
        <f t="shared" si="4"/>
        <v>0</v>
      </c>
      <c r="AB12" s="15">
        <f t="shared" si="5"/>
        <v>0</v>
      </c>
      <c r="AC12" s="15">
        <f t="shared" si="6"/>
        <v>0</v>
      </c>
      <c r="AD12" s="15">
        <f t="shared" si="7"/>
        <v>0</v>
      </c>
      <c r="AE12" s="15">
        <f t="shared" si="8"/>
        <v>44</v>
      </c>
    </row>
    <row r="13" spans="1:31" s="7" customFormat="1" ht="35.1" customHeight="1" x14ac:dyDescent="0.25">
      <c r="A13" s="16">
        <v>12</v>
      </c>
      <c r="B13" s="9" t="s">
        <v>240</v>
      </c>
      <c r="C13" s="8" t="s">
        <v>93</v>
      </c>
      <c r="D13" s="21" t="s">
        <v>452</v>
      </c>
      <c r="E13" s="18" t="s">
        <v>0</v>
      </c>
      <c r="F13" s="10">
        <f t="shared" si="0"/>
        <v>660</v>
      </c>
      <c r="G13" s="19">
        <v>0.2</v>
      </c>
      <c r="H13" s="12">
        <f t="shared" si="9"/>
        <v>132</v>
      </c>
      <c r="I13" s="12">
        <f t="shared" si="10"/>
        <v>31.68</v>
      </c>
      <c r="J13" s="12">
        <f t="shared" si="11"/>
        <v>163.68</v>
      </c>
      <c r="K13" s="13">
        <v>500</v>
      </c>
      <c r="L13" s="13">
        <v>50</v>
      </c>
      <c r="M13" s="13">
        <v>0</v>
      </c>
      <c r="N13" s="13">
        <v>50</v>
      </c>
      <c r="O13" s="13">
        <v>50</v>
      </c>
      <c r="P13" s="13">
        <v>10</v>
      </c>
      <c r="Q13" s="13">
        <f t="shared" si="1"/>
        <v>660</v>
      </c>
      <c r="R13" s="14"/>
      <c r="S13" s="14"/>
      <c r="T13" s="14"/>
      <c r="U13" s="14"/>
      <c r="V13" s="14"/>
      <c r="W13" s="14"/>
      <c r="X13" s="14"/>
      <c r="Y13" s="15">
        <f t="shared" si="2"/>
        <v>100</v>
      </c>
      <c r="Z13" s="15">
        <f t="shared" si="3"/>
        <v>10</v>
      </c>
      <c r="AA13" s="15">
        <f t="shared" si="4"/>
        <v>0</v>
      </c>
      <c r="AB13" s="15">
        <f t="shared" si="5"/>
        <v>10</v>
      </c>
      <c r="AC13" s="15">
        <f t="shared" si="6"/>
        <v>10</v>
      </c>
      <c r="AD13" s="15">
        <f t="shared" si="7"/>
        <v>2</v>
      </c>
      <c r="AE13" s="15">
        <f t="shared" si="8"/>
        <v>132</v>
      </c>
    </row>
    <row r="14" spans="1:31" s="7" customFormat="1" ht="51.75" customHeight="1" x14ac:dyDescent="0.25">
      <c r="A14" s="16">
        <v>13</v>
      </c>
      <c r="B14" s="9" t="s">
        <v>240</v>
      </c>
      <c r="C14" s="8" t="s">
        <v>94</v>
      </c>
      <c r="D14" s="21" t="s">
        <v>251</v>
      </c>
      <c r="E14" s="18" t="s">
        <v>0</v>
      </c>
      <c r="F14" s="10">
        <f t="shared" si="0"/>
        <v>100</v>
      </c>
      <c r="G14" s="19">
        <v>0.2</v>
      </c>
      <c r="H14" s="12">
        <f t="shared" si="9"/>
        <v>20</v>
      </c>
      <c r="I14" s="12">
        <f t="shared" si="10"/>
        <v>4.8</v>
      </c>
      <c r="J14" s="12">
        <f t="shared" si="11"/>
        <v>24.8</v>
      </c>
      <c r="K14" s="13">
        <v>100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1"/>
        <v>100</v>
      </c>
      <c r="R14" s="14"/>
      <c r="S14" s="14"/>
      <c r="T14" s="14"/>
      <c r="U14" s="14"/>
      <c r="V14" s="14"/>
      <c r="W14" s="14"/>
      <c r="X14" s="14"/>
      <c r="Y14" s="15">
        <f t="shared" si="2"/>
        <v>20</v>
      </c>
      <c r="Z14" s="15">
        <f t="shared" si="3"/>
        <v>0</v>
      </c>
      <c r="AA14" s="15">
        <f t="shared" si="4"/>
        <v>0</v>
      </c>
      <c r="AB14" s="15">
        <f t="shared" si="5"/>
        <v>0</v>
      </c>
      <c r="AC14" s="15">
        <f t="shared" si="6"/>
        <v>0</v>
      </c>
      <c r="AD14" s="15">
        <f t="shared" si="7"/>
        <v>0</v>
      </c>
      <c r="AE14" s="15">
        <f t="shared" si="8"/>
        <v>20</v>
      </c>
    </row>
    <row r="15" spans="1:31" s="7" customFormat="1" ht="42.75" customHeight="1" x14ac:dyDescent="0.25">
      <c r="A15" s="8">
        <v>14</v>
      </c>
      <c r="B15" s="9" t="s">
        <v>240</v>
      </c>
      <c r="C15" s="8" t="s">
        <v>92</v>
      </c>
      <c r="D15" s="21" t="s">
        <v>252</v>
      </c>
      <c r="E15" s="18" t="s">
        <v>0</v>
      </c>
      <c r="F15" s="10">
        <f t="shared" si="0"/>
        <v>120</v>
      </c>
      <c r="G15" s="19">
        <v>0.2</v>
      </c>
      <c r="H15" s="12">
        <f t="shared" si="9"/>
        <v>24</v>
      </c>
      <c r="I15" s="12">
        <f t="shared" si="10"/>
        <v>5.76</v>
      </c>
      <c r="J15" s="12">
        <f t="shared" si="11"/>
        <v>29.759999999999998</v>
      </c>
      <c r="K15" s="13">
        <v>100</v>
      </c>
      <c r="L15" s="13">
        <v>20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1"/>
        <v>120</v>
      </c>
      <c r="R15" s="14"/>
      <c r="S15" s="14"/>
      <c r="T15" s="14"/>
      <c r="U15" s="14"/>
      <c r="V15" s="14"/>
      <c r="W15" s="14"/>
      <c r="X15" s="14"/>
      <c r="Y15" s="15">
        <f t="shared" si="2"/>
        <v>20</v>
      </c>
      <c r="Z15" s="15">
        <f t="shared" si="3"/>
        <v>4</v>
      </c>
      <c r="AA15" s="15">
        <f t="shared" si="4"/>
        <v>0</v>
      </c>
      <c r="AB15" s="15">
        <f t="shared" si="5"/>
        <v>0</v>
      </c>
      <c r="AC15" s="15">
        <f t="shared" si="6"/>
        <v>0</v>
      </c>
      <c r="AD15" s="15">
        <f t="shared" si="7"/>
        <v>0</v>
      </c>
      <c r="AE15" s="15">
        <f t="shared" si="8"/>
        <v>24</v>
      </c>
    </row>
    <row r="16" spans="1:31" s="7" customFormat="1" ht="22.5" x14ac:dyDescent="0.25">
      <c r="A16" s="8">
        <v>15</v>
      </c>
      <c r="B16" s="9" t="s">
        <v>240</v>
      </c>
      <c r="C16" s="24" t="s">
        <v>129</v>
      </c>
      <c r="D16" s="21" t="s">
        <v>253</v>
      </c>
      <c r="E16" s="8" t="s">
        <v>0</v>
      </c>
      <c r="F16" s="10">
        <f t="shared" si="0"/>
        <v>10</v>
      </c>
      <c r="G16" s="19">
        <v>2.5</v>
      </c>
      <c r="H16" s="12">
        <f t="shared" si="9"/>
        <v>25</v>
      </c>
      <c r="I16" s="12">
        <f t="shared" si="10"/>
        <v>6</v>
      </c>
      <c r="J16" s="12">
        <f t="shared" si="11"/>
        <v>31</v>
      </c>
      <c r="K16" s="13">
        <v>10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1"/>
        <v>10</v>
      </c>
      <c r="R16" s="14"/>
      <c r="S16" s="14"/>
      <c r="T16" s="14"/>
      <c r="U16" s="14"/>
      <c r="V16" s="14"/>
      <c r="W16" s="14"/>
      <c r="X16" s="14"/>
      <c r="Y16" s="15">
        <f t="shared" si="2"/>
        <v>25</v>
      </c>
      <c r="Z16" s="15">
        <f t="shared" si="3"/>
        <v>0</v>
      </c>
      <c r="AA16" s="15">
        <f t="shared" si="4"/>
        <v>0</v>
      </c>
      <c r="AB16" s="15">
        <f t="shared" si="5"/>
        <v>0</v>
      </c>
      <c r="AC16" s="15">
        <f t="shared" si="6"/>
        <v>0</v>
      </c>
      <c r="AD16" s="15">
        <f t="shared" si="7"/>
        <v>0</v>
      </c>
      <c r="AE16" s="15">
        <f t="shared" si="8"/>
        <v>25</v>
      </c>
    </row>
    <row r="17" spans="1:31" s="7" customFormat="1" ht="35.1" customHeight="1" x14ac:dyDescent="0.25">
      <c r="A17" s="16">
        <v>16</v>
      </c>
      <c r="B17" s="9" t="s">
        <v>240</v>
      </c>
      <c r="C17" s="8" t="s">
        <v>67</v>
      </c>
      <c r="D17" s="21" t="s">
        <v>254</v>
      </c>
      <c r="E17" s="16" t="s">
        <v>6</v>
      </c>
      <c r="F17" s="10">
        <f t="shared" si="0"/>
        <v>40</v>
      </c>
      <c r="G17" s="19">
        <v>3.2</v>
      </c>
      <c r="H17" s="12">
        <f t="shared" si="9"/>
        <v>128</v>
      </c>
      <c r="I17" s="12">
        <f t="shared" si="10"/>
        <v>30.72</v>
      </c>
      <c r="J17" s="12">
        <f t="shared" si="11"/>
        <v>158.72</v>
      </c>
      <c r="K17" s="13">
        <v>30</v>
      </c>
      <c r="L17" s="13">
        <v>10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1"/>
        <v>40</v>
      </c>
      <c r="R17" s="14"/>
      <c r="S17" s="14"/>
      <c r="T17" s="14"/>
      <c r="U17" s="14"/>
      <c r="V17" s="14"/>
      <c r="W17" s="14"/>
      <c r="X17" s="14"/>
      <c r="Y17" s="15">
        <f t="shared" si="2"/>
        <v>96</v>
      </c>
      <c r="Z17" s="15">
        <f t="shared" si="3"/>
        <v>32</v>
      </c>
      <c r="AA17" s="15">
        <f t="shared" si="4"/>
        <v>0</v>
      </c>
      <c r="AB17" s="15">
        <f t="shared" si="5"/>
        <v>0</v>
      </c>
      <c r="AC17" s="15">
        <f t="shared" si="6"/>
        <v>0</v>
      </c>
      <c r="AD17" s="15">
        <f t="shared" si="7"/>
        <v>0</v>
      </c>
      <c r="AE17" s="15">
        <f t="shared" si="8"/>
        <v>128</v>
      </c>
    </row>
    <row r="18" spans="1:31" s="7" customFormat="1" ht="22.5" x14ac:dyDescent="0.25">
      <c r="A18" s="20">
        <v>17</v>
      </c>
      <c r="B18" s="9" t="s">
        <v>240</v>
      </c>
      <c r="C18" s="8" t="s">
        <v>50</v>
      </c>
      <c r="D18" s="21" t="s">
        <v>255</v>
      </c>
      <c r="E18" s="18" t="s">
        <v>0</v>
      </c>
      <c r="F18" s="10">
        <f t="shared" si="0"/>
        <v>20</v>
      </c>
      <c r="G18" s="19">
        <v>2.5</v>
      </c>
      <c r="H18" s="12">
        <f t="shared" si="9"/>
        <v>50</v>
      </c>
      <c r="I18" s="12">
        <f t="shared" si="10"/>
        <v>12</v>
      </c>
      <c r="J18" s="12">
        <f t="shared" si="11"/>
        <v>62</v>
      </c>
      <c r="K18" s="13">
        <v>20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1"/>
        <v>20</v>
      </c>
      <c r="R18" s="14"/>
      <c r="S18" s="14"/>
      <c r="T18" s="14"/>
      <c r="U18" s="14"/>
      <c r="V18" s="14"/>
      <c r="W18" s="14"/>
      <c r="X18" s="14"/>
      <c r="Y18" s="15">
        <f t="shared" si="2"/>
        <v>50</v>
      </c>
      <c r="Z18" s="15">
        <f t="shared" si="3"/>
        <v>0</v>
      </c>
      <c r="AA18" s="15">
        <f t="shared" si="4"/>
        <v>0</v>
      </c>
      <c r="AB18" s="15">
        <f t="shared" si="5"/>
        <v>0</v>
      </c>
      <c r="AC18" s="15">
        <f t="shared" si="6"/>
        <v>0</v>
      </c>
      <c r="AD18" s="15">
        <f t="shared" si="7"/>
        <v>0</v>
      </c>
      <c r="AE18" s="15">
        <f t="shared" si="8"/>
        <v>50</v>
      </c>
    </row>
    <row r="19" spans="1:31" s="7" customFormat="1" ht="22.5" x14ac:dyDescent="0.25">
      <c r="A19" s="16">
        <v>18</v>
      </c>
      <c r="B19" s="9" t="s">
        <v>240</v>
      </c>
      <c r="C19" s="8" t="s">
        <v>62</v>
      </c>
      <c r="D19" s="21" t="s">
        <v>256</v>
      </c>
      <c r="E19" s="16" t="s">
        <v>6</v>
      </c>
      <c r="F19" s="10">
        <f t="shared" si="0"/>
        <v>30</v>
      </c>
      <c r="G19" s="19">
        <v>0.8</v>
      </c>
      <c r="H19" s="12">
        <f t="shared" si="9"/>
        <v>24</v>
      </c>
      <c r="I19" s="12">
        <f t="shared" si="10"/>
        <v>5.76</v>
      </c>
      <c r="J19" s="12">
        <f t="shared" si="11"/>
        <v>29.759999999999998</v>
      </c>
      <c r="K19" s="13">
        <v>30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f t="shared" si="1"/>
        <v>30</v>
      </c>
      <c r="R19" s="14"/>
      <c r="S19" s="14"/>
      <c r="T19" s="14"/>
      <c r="U19" s="14"/>
      <c r="V19" s="14"/>
      <c r="W19" s="14"/>
      <c r="X19" s="14"/>
      <c r="Y19" s="15">
        <f t="shared" si="2"/>
        <v>24</v>
      </c>
      <c r="Z19" s="15">
        <f t="shared" si="3"/>
        <v>0</v>
      </c>
      <c r="AA19" s="15">
        <f t="shared" si="4"/>
        <v>0</v>
      </c>
      <c r="AB19" s="15">
        <f t="shared" si="5"/>
        <v>0</v>
      </c>
      <c r="AC19" s="15">
        <f t="shared" si="6"/>
        <v>0</v>
      </c>
      <c r="AD19" s="15">
        <f t="shared" si="7"/>
        <v>0</v>
      </c>
      <c r="AE19" s="15">
        <f t="shared" si="8"/>
        <v>24</v>
      </c>
    </row>
    <row r="20" spans="1:31" s="7" customFormat="1" ht="22.5" x14ac:dyDescent="0.25">
      <c r="A20" s="16">
        <v>19</v>
      </c>
      <c r="B20" s="9" t="s">
        <v>240</v>
      </c>
      <c r="C20" s="8" t="s">
        <v>15</v>
      </c>
      <c r="D20" s="17" t="s">
        <v>257</v>
      </c>
      <c r="E20" s="18" t="s">
        <v>0</v>
      </c>
      <c r="F20" s="10">
        <f t="shared" si="0"/>
        <v>109</v>
      </c>
      <c r="G20" s="19">
        <v>1</v>
      </c>
      <c r="H20" s="12">
        <f t="shared" si="9"/>
        <v>109</v>
      </c>
      <c r="I20" s="12">
        <f t="shared" si="10"/>
        <v>26.16</v>
      </c>
      <c r="J20" s="12">
        <f t="shared" si="11"/>
        <v>135.16</v>
      </c>
      <c r="K20" s="13">
        <v>100</v>
      </c>
      <c r="L20" s="13">
        <v>5</v>
      </c>
      <c r="M20" s="13">
        <v>0</v>
      </c>
      <c r="N20" s="13">
        <v>4</v>
      </c>
      <c r="O20" s="13">
        <v>0</v>
      </c>
      <c r="P20" s="13">
        <v>0</v>
      </c>
      <c r="Q20" s="13">
        <f t="shared" si="1"/>
        <v>109</v>
      </c>
      <c r="R20" s="14"/>
      <c r="S20" s="14"/>
      <c r="T20" s="14"/>
      <c r="U20" s="14"/>
      <c r="V20" s="14"/>
      <c r="W20" s="14"/>
      <c r="X20" s="14"/>
      <c r="Y20" s="15">
        <f t="shared" si="2"/>
        <v>100</v>
      </c>
      <c r="Z20" s="15">
        <f t="shared" si="3"/>
        <v>5</v>
      </c>
      <c r="AA20" s="15">
        <f t="shared" si="4"/>
        <v>0</v>
      </c>
      <c r="AB20" s="15">
        <f t="shared" si="5"/>
        <v>4</v>
      </c>
      <c r="AC20" s="15">
        <f t="shared" si="6"/>
        <v>0</v>
      </c>
      <c r="AD20" s="15">
        <f t="shared" si="7"/>
        <v>0</v>
      </c>
      <c r="AE20" s="15">
        <f t="shared" si="8"/>
        <v>109</v>
      </c>
    </row>
    <row r="21" spans="1:31" s="7" customFormat="1" ht="22.5" x14ac:dyDescent="0.25">
      <c r="A21" s="16">
        <v>20</v>
      </c>
      <c r="B21" s="9" t="s">
        <v>240</v>
      </c>
      <c r="C21" s="8" t="s">
        <v>80</v>
      </c>
      <c r="D21" s="17" t="s">
        <v>258</v>
      </c>
      <c r="E21" s="16" t="s">
        <v>81</v>
      </c>
      <c r="F21" s="10">
        <f t="shared" si="0"/>
        <v>300</v>
      </c>
      <c r="G21" s="19">
        <v>0.8</v>
      </c>
      <c r="H21" s="12">
        <f t="shared" si="9"/>
        <v>240</v>
      </c>
      <c r="I21" s="12">
        <f t="shared" si="10"/>
        <v>57.599999999999994</v>
      </c>
      <c r="J21" s="12">
        <f t="shared" si="11"/>
        <v>297.60000000000002</v>
      </c>
      <c r="K21" s="13">
        <v>300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 t="shared" si="1"/>
        <v>300</v>
      </c>
      <c r="R21" s="14"/>
      <c r="S21" s="14"/>
      <c r="T21" s="14"/>
      <c r="U21" s="14"/>
      <c r="V21" s="14"/>
      <c r="W21" s="14"/>
      <c r="X21" s="14"/>
      <c r="Y21" s="15">
        <f t="shared" si="2"/>
        <v>240</v>
      </c>
      <c r="Z21" s="15">
        <f t="shared" si="3"/>
        <v>0</v>
      </c>
      <c r="AA21" s="15">
        <f t="shared" si="4"/>
        <v>0</v>
      </c>
      <c r="AB21" s="15">
        <f t="shared" si="5"/>
        <v>0</v>
      </c>
      <c r="AC21" s="15">
        <f t="shared" si="6"/>
        <v>0</v>
      </c>
      <c r="AD21" s="15">
        <f t="shared" si="7"/>
        <v>0</v>
      </c>
      <c r="AE21" s="15">
        <f t="shared" si="8"/>
        <v>240</v>
      </c>
    </row>
    <row r="22" spans="1:31" s="7" customFormat="1" ht="22.5" x14ac:dyDescent="0.25">
      <c r="A22" s="16">
        <v>21</v>
      </c>
      <c r="B22" s="9" t="s">
        <v>240</v>
      </c>
      <c r="C22" s="8" t="s">
        <v>105</v>
      </c>
      <c r="D22" s="21" t="s">
        <v>259</v>
      </c>
      <c r="E22" s="18" t="s">
        <v>0</v>
      </c>
      <c r="F22" s="10">
        <f t="shared" si="0"/>
        <v>20</v>
      </c>
      <c r="G22" s="19">
        <v>1.3</v>
      </c>
      <c r="H22" s="12">
        <f t="shared" si="9"/>
        <v>26</v>
      </c>
      <c r="I22" s="12">
        <f t="shared" si="10"/>
        <v>6.24</v>
      </c>
      <c r="J22" s="12">
        <f t="shared" si="11"/>
        <v>32.24</v>
      </c>
      <c r="K22" s="13">
        <v>20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1"/>
        <v>20</v>
      </c>
      <c r="R22" s="14"/>
      <c r="S22" s="14"/>
      <c r="T22" s="14"/>
      <c r="U22" s="14"/>
      <c r="V22" s="14"/>
      <c r="W22" s="14"/>
      <c r="X22" s="14"/>
      <c r="Y22" s="15">
        <f t="shared" si="2"/>
        <v>26</v>
      </c>
      <c r="Z22" s="15">
        <f t="shared" si="3"/>
        <v>0</v>
      </c>
      <c r="AA22" s="15">
        <f t="shared" si="4"/>
        <v>0</v>
      </c>
      <c r="AB22" s="15">
        <f t="shared" si="5"/>
        <v>0</v>
      </c>
      <c r="AC22" s="15">
        <f t="shared" si="6"/>
        <v>0</v>
      </c>
      <c r="AD22" s="15">
        <f t="shared" si="7"/>
        <v>0</v>
      </c>
      <c r="AE22" s="15">
        <f t="shared" si="8"/>
        <v>26</v>
      </c>
    </row>
    <row r="23" spans="1:31" s="7" customFormat="1" ht="48" customHeight="1" x14ac:dyDescent="0.25">
      <c r="A23" s="16">
        <v>22</v>
      </c>
      <c r="B23" s="9" t="s">
        <v>240</v>
      </c>
      <c r="C23" s="8" t="s">
        <v>106</v>
      </c>
      <c r="D23" s="21" t="s">
        <v>260</v>
      </c>
      <c r="E23" s="18" t="s">
        <v>0</v>
      </c>
      <c r="F23" s="10">
        <f t="shared" si="0"/>
        <v>30</v>
      </c>
      <c r="G23" s="19">
        <v>1</v>
      </c>
      <c r="H23" s="12">
        <f t="shared" si="9"/>
        <v>30</v>
      </c>
      <c r="I23" s="12">
        <f t="shared" si="10"/>
        <v>7.1999999999999993</v>
      </c>
      <c r="J23" s="12">
        <f t="shared" si="11"/>
        <v>37.200000000000003</v>
      </c>
      <c r="K23" s="13">
        <v>30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f t="shared" si="1"/>
        <v>30</v>
      </c>
      <c r="R23" s="14"/>
      <c r="S23" s="14"/>
      <c r="T23" s="14"/>
      <c r="U23" s="14"/>
      <c r="V23" s="14"/>
      <c r="W23" s="14"/>
      <c r="X23" s="14"/>
      <c r="Y23" s="15">
        <f t="shared" si="2"/>
        <v>30</v>
      </c>
      <c r="Z23" s="15">
        <f t="shared" si="3"/>
        <v>0</v>
      </c>
      <c r="AA23" s="15">
        <f t="shared" si="4"/>
        <v>0</v>
      </c>
      <c r="AB23" s="15">
        <f t="shared" si="5"/>
        <v>0</v>
      </c>
      <c r="AC23" s="15">
        <f t="shared" si="6"/>
        <v>0</v>
      </c>
      <c r="AD23" s="15">
        <f t="shared" si="7"/>
        <v>0</v>
      </c>
      <c r="AE23" s="15">
        <f t="shared" si="8"/>
        <v>30</v>
      </c>
    </row>
    <row r="24" spans="1:31" s="7" customFormat="1" ht="22.5" x14ac:dyDescent="0.25">
      <c r="A24" s="16">
        <v>23</v>
      </c>
      <c r="B24" s="9" t="s">
        <v>240</v>
      </c>
      <c r="C24" s="8" t="s">
        <v>107</v>
      </c>
      <c r="D24" s="21" t="s">
        <v>261</v>
      </c>
      <c r="E24" s="18" t="s">
        <v>0</v>
      </c>
      <c r="F24" s="10">
        <f t="shared" si="0"/>
        <v>20</v>
      </c>
      <c r="G24" s="19">
        <v>1</v>
      </c>
      <c r="H24" s="12">
        <f t="shared" si="9"/>
        <v>20</v>
      </c>
      <c r="I24" s="12">
        <f t="shared" si="10"/>
        <v>4.8</v>
      </c>
      <c r="J24" s="12">
        <f t="shared" si="11"/>
        <v>24.8</v>
      </c>
      <c r="K24" s="13">
        <v>20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1"/>
        <v>20</v>
      </c>
      <c r="R24" s="14"/>
      <c r="S24" s="14"/>
      <c r="T24" s="14"/>
      <c r="U24" s="14"/>
      <c r="V24" s="14"/>
      <c r="W24" s="14"/>
      <c r="X24" s="14"/>
      <c r="Y24" s="15">
        <f t="shared" si="2"/>
        <v>20</v>
      </c>
      <c r="Z24" s="15">
        <f t="shared" si="3"/>
        <v>0</v>
      </c>
      <c r="AA24" s="15">
        <f t="shared" si="4"/>
        <v>0</v>
      </c>
      <c r="AB24" s="15">
        <f t="shared" si="5"/>
        <v>0</v>
      </c>
      <c r="AC24" s="15">
        <f t="shared" si="6"/>
        <v>0</v>
      </c>
      <c r="AD24" s="15">
        <f t="shared" si="7"/>
        <v>0</v>
      </c>
      <c r="AE24" s="15">
        <f t="shared" si="8"/>
        <v>20</v>
      </c>
    </row>
    <row r="25" spans="1:31" s="7" customFormat="1" ht="22.5" x14ac:dyDescent="0.25">
      <c r="A25" s="16">
        <v>24</v>
      </c>
      <c r="B25" s="9" t="s">
        <v>240</v>
      </c>
      <c r="C25" s="8" t="s">
        <v>108</v>
      </c>
      <c r="D25" s="21" t="s">
        <v>262</v>
      </c>
      <c r="E25" s="18" t="s">
        <v>0</v>
      </c>
      <c r="F25" s="10">
        <f t="shared" si="0"/>
        <v>20</v>
      </c>
      <c r="G25" s="25">
        <v>1</v>
      </c>
      <c r="H25" s="12">
        <f t="shared" si="9"/>
        <v>20</v>
      </c>
      <c r="I25" s="12">
        <f t="shared" si="10"/>
        <v>4.8</v>
      </c>
      <c r="J25" s="12">
        <f t="shared" si="11"/>
        <v>24.8</v>
      </c>
      <c r="K25" s="13">
        <v>20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1"/>
        <v>20</v>
      </c>
      <c r="R25" s="14"/>
      <c r="S25" s="14"/>
      <c r="T25" s="14"/>
      <c r="U25" s="14"/>
      <c r="V25" s="14"/>
      <c r="W25" s="14"/>
      <c r="X25" s="14"/>
      <c r="Y25" s="15">
        <f t="shared" si="2"/>
        <v>20</v>
      </c>
      <c r="Z25" s="15">
        <f t="shared" si="3"/>
        <v>0</v>
      </c>
      <c r="AA25" s="15">
        <f t="shared" si="4"/>
        <v>0</v>
      </c>
      <c r="AB25" s="15">
        <f t="shared" si="5"/>
        <v>0</v>
      </c>
      <c r="AC25" s="15">
        <f t="shared" si="6"/>
        <v>0</v>
      </c>
      <c r="AD25" s="15">
        <f t="shared" si="7"/>
        <v>0</v>
      </c>
      <c r="AE25" s="15">
        <f t="shared" si="8"/>
        <v>20</v>
      </c>
    </row>
    <row r="26" spans="1:31" s="7" customFormat="1" ht="35.1" customHeight="1" x14ac:dyDescent="0.25">
      <c r="A26" s="16">
        <v>25</v>
      </c>
      <c r="B26" s="9" t="s">
        <v>240</v>
      </c>
      <c r="C26" s="8" t="s">
        <v>110</v>
      </c>
      <c r="D26" s="21" t="s">
        <v>263</v>
      </c>
      <c r="E26" s="18" t="s">
        <v>0</v>
      </c>
      <c r="F26" s="10">
        <f t="shared" si="0"/>
        <v>26</v>
      </c>
      <c r="G26" s="25">
        <v>4</v>
      </c>
      <c r="H26" s="12">
        <f t="shared" si="9"/>
        <v>104</v>
      </c>
      <c r="I26" s="12">
        <f t="shared" si="10"/>
        <v>24.96</v>
      </c>
      <c r="J26" s="12">
        <f t="shared" si="11"/>
        <v>128.96</v>
      </c>
      <c r="K26" s="13">
        <v>20</v>
      </c>
      <c r="L26" s="13">
        <v>5</v>
      </c>
      <c r="M26" s="13">
        <v>0</v>
      </c>
      <c r="N26" s="13">
        <v>0</v>
      </c>
      <c r="O26" s="13">
        <v>0</v>
      </c>
      <c r="P26" s="13">
        <v>1</v>
      </c>
      <c r="Q26" s="13">
        <f t="shared" si="1"/>
        <v>26</v>
      </c>
      <c r="R26" s="14"/>
      <c r="S26" s="14"/>
      <c r="T26" s="14"/>
      <c r="U26" s="14"/>
      <c r="V26" s="14"/>
      <c r="W26" s="14"/>
      <c r="X26" s="14"/>
      <c r="Y26" s="15">
        <f t="shared" si="2"/>
        <v>80</v>
      </c>
      <c r="Z26" s="15">
        <f t="shared" si="3"/>
        <v>20</v>
      </c>
      <c r="AA26" s="15">
        <f t="shared" si="4"/>
        <v>0</v>
      </c>
      <c r="AB26" s="15">
        <f t="shared" si="5"/>
        <v>0</v>
      </c>
      <c r="AC26" s="15">
        <f t="shared" si="6"/>
        <v>0</v>
      </c>
      <c r="AD26" s="15">
        <f t="shared" si="7"/>
        <v>4</v>
      </c>
      <c r="AE26" s="15">
        <f t="shared" si="8"/>
        <v>104</v>
      </c>
    </row>
    <row r="27" spans="1:31" s="7" customFormat="1" ht="35.1" customHeight="1" x14ac:dyDescent="0.25">
      <c r="A27" s="16">
        <v>26</v>
      </c>
      <c r="B27" s="9" t="s">
        <v>240</v>
      </c>
      <c r="C27" s="8" t="s">
        <v>109</v>
      </c>
      <c r="D27" s="21" t="s">
        <v>264</v>
      </c>
      <c r="E27" s="18" t="s">
        <v>0</v>
      </c>
      <c r="F27" s="10">
        <f t="shared" si="0"/>
        <v>32</v>
      </c>
      <c r="G27" s="25">
        <v>2.2000000000000002</v>
      </c>
      <c r="H27" s="12">
        <f t="shared" si="9"/>
        <v>70.400000000000006</v>
      </c>
      <c r="I27" s="12">
        <f t="shared" si="10"/>
        <v>16.896000000000001</v>
      </c>
      <c r="J27" s="12">
        <f t="shared" si="11"/>
        <v>87.296000000000006</v>
      </c>
      <c r="K27" s="13">
        <v>20</v>
      </c>
      <c r="L27" s="13">
        <v>0</v>
      </c>
      <c r="M27" s="13">
        <v>0</v>
      </c>
      <c r="N27" s="13">
        <v>10</v>
      </c>
      <c r="O27" s="13">
        <v>0</v>
      </c>
      <c r="P27" s="13">
        <v>2</v>
      </c>
      <c r="Q27" s="13">
        <f t="shared" si="1"/>
        <v>32</v>
      </c>
      <c r="R27" s="14"/>
      <c r="S27" s="14"/>
      <c r="T27" s="14"/>
      <c r="U27" s="14"/>
      <c r="V27" s="14"/>
      <c r="W27" s="14"/>
      <c r="X27" s="14"/>
      <c r="Y27" s="15">
        <f t="shared" si="2"/>
        <v>44</v>
      </c>
      <c r="Z27" s="15">
        <f t="shared" si="3"/>
        <v>0</v>
      </c>
      <c r="AA27" s="15">
        <f t="shared" si="4"/>
        <v>0</v>
      </c>
      <c r="AB27" s="15">
        <f t="shared" si="5"/>
        <v>22</v>
      </c>
      <c r="AC27" s="15">
        <f t="shared" si="6"/>
        <v>0</v>
      </c>
      <c r="AD27" s="15">
        <f t="shared" si="7"/>
        <v>4.4000000000000004</v>
      </c>
      <c r="AE27" s="15">
        <f t="shared" si="8"/>
        <v>70.400000000000006</v>
      </c>
    </row>
    <row r="28" spans="1:31" s="7" customFormat="1" ht="35.1" customHeight="1" x14ac:dyDescent="0.25">
      <c r="A28" s="8">
        <v>27</v>
      </c>
      <c r="B28" s="9" t="s">
        <v>240</v>
      </c>
      <c r="C28" s="8" t="s">
        <v>111</v>
      </c>
      <c r="D28" s="21" t="s">
        <v>265</v>
      </c>
      <c r="E28" s="18" t="s">
        <v>0</v>
      </c>
      <c r="F28" s="10">
        <f t="shared" si="0"/>
        <v>30</v>
      </c>
      <c r="G28" s="25">
        <v>1</v>
      </c>
      <c r="H28" s="12">
        <f t="shared" si="9"/>
        <v>30</v>
      </c>
      <c r="I28" s="12">
        <f t="shared" si="10"/>
        <v>7.1999999999999993</v>
      </c>
      <c r="J28" s="12">
        <f t="shared" si="11"/>
        <v>37.200000000000003</v>
      </c>
      <c r="K28" s="13">
        <v>30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f t="shared" si="1"/>
        <v>30</v>
      </c>
      <c r="R28" s="14"/>
      <c r="S28" s="14"/>
      <c r="T28" s="14"/>
      <c r="U28" s="14"/>
      <c r="V28" s="14"/>
      <c r="W28" s="14"/>
      <c r="X28" s="14"/>
      <c r="Y28" s="15">
        <f t="shared" si="2"/>
        <v>30</v>
      </c>
      <c r="Z28" s="15">
        <f t="shared" si="3"/>
        <v>0</v>
      </c>
      <c r="AA28" s="15">
        <f t="shared" si="4"/>
        <v>0</v>
      </c>
      <c r="AB28" s="15">
        <f t="shared" si="5"/>
        <v>0</v>
      </c>
      <c r="AC28" s="15">
        <f t="shared" si="6"/>
        <v>0</v>
      </c>
      <c r="AD28" s="15">
        <f t="shared" si="7"/>
        <v>0</v>
      </c>
      <c r="AE28" s="15">
        <f t="shared" si="8"/>
        <v>30</v>
      </c>
    </row>
    <row r="29" spans="1:31" s="7" customFormat="1" ht="35.1" customHeight="1" x14ac:dyDescent="0.25">
      <c r="A29" s="8">
        <v>28</v>
      </c>
      <c r="B29" s="9" t="s">
        <v>240</v>
      </c>
      <c r="C29" s="8" t="s">
        <v>121</v>
      </c>
      <c r="D29" s="21" t="s">
        <v>266</v>
      </c>
      <c r="E29" s="18" t="s">
        <v>0</v>
      </c>
      <c r="F29" s="10">
        <f t="shared" si="0"/>
        <v>50</v>
      </c>
      <c r="G29" s="25">
        <v>10</v>
      </c>
      <c r="H29" s="12">
        <f t="shared" si="9"/>
        <v>500</v>
      </c>
      <c r="I29" s="12">
        <f t="shared" si="10"/>
        <v>120</v>
      </c>
      <c r="J29" s="12">
        <f t="shared" si="11"/>
        <v>620</v>
      </c>
      <c r="K29" s="13">
        <v>50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1"/>
        <v>50</v>
      </c>
      <c r="R29" s="14"/>
      <c r="S29" s="14"/>
      <c r="T29" s="14"/>
      <c r="U29" s="14"/>
      <c r="V29" s="14"/>
      <c r="W29" s="14"/>
      <c r="X29" s="14"/>
      <c r="Y29" s="15">
        <f t="shared" si="2"/>
        <v>500</v>
      </c>
      <c r="Z29" s="15">
        <f t="shared" si="3"/>
        <v>0</v>
      </c>
      <c r="AA29" s="15">
        <f t="shared" si="4"/>
        <v>0</v>
      </c>
      <c r="AB29" s="15">
        <f t="shared" si="5"/>
        <v>0</v>
      </c>
      <c r="AC29" s="15">
        <f t="shared" si="6"/>
        <v>0</v>
      </c>
      <c r="AD29" s="15">
        <f t="shared" si="7"/>
        <v>0</v>
      </c>
      <c r="AE29" s="15">
        <f t="shared" si="8"/>
        <v>500</v>
      </c>
    </row>
    <row r="30" spans="1:31" s="7" customFormat="1" ht="35.1" customHeight="1" x14ac:dyDescent="0.25">
      <c r="A30" s="16">
        <v>29</v>
      </c>
      <c r="B30" s="9" t="s">
        <v>240</v>
      </c>
      <c r="C30" s="26" t="s">
        <v>48</v>
      </c>
      <c r="D30" s="17" t="s">
        <v>268</v>
      </c>
      <c r="E30" s="18" t="s">
        <v>0</v>
      </c>
      <c r="F30" s="10">
        <f t="shared" si="0"/>
        <v>57</v>
      </c>
      <c r="G30" s="19">
        <v>0.7</v>
      </c>
      <c r="H30" s="12">
        <f t="shared" si="9"/>
        <v>39.9</v>
      </c>
      <c r="I30" s="12">
        <f t="shared" si="10"/>
        <v>9.5759999999999987</v>
      </c>
      <c r="J30" s="12">
        <f t="shared" si="11"/>
        <v>49.475999999999999</v>
      </c>
      <c r="K30" s="13">
        <v>50</v>
      </c>
      <c r="L30" s="13">
        <v>5</v>
      </c>
      <c r="M30" s="13">
        <v>0</v>
      </c>
      <c r="N30" s="13">
        <v>1</v>
      </c>
      <c r="O30" s="13">
        <v>0</v>
      </c>
      <c r="P30" s="13">
        <v>1</v>
      </c>
      <c r="Q30" s="13">
        <f t="shared" si="1"/>
        <v>57</v>
      </c>
      <c r="R30" s="14"/>
      <c r="S30" s="14"/>
      <c r="T30" s="14"/>
      <c r="U30" s="14"/>
      <c r="V30" s="14"/>
      <c r="W30" s="14"/>
      <c r="X30" s="14"/>
      <c r="Y30" s="15">
        <f t="shared" si="2"/>
        <v>35</v>
      </c>
      <c r="Z30" s="15">
        <f t="shared" si="3"/>
        <v>3.5</v>
      </c>
      <c r="AA30" s="15">
        <f t="shared" si="4"/>
        <v>0</v>
      </c>
      <c r="AB30" s="15">
        <f t="shared" si="5"/>
        <v>0.7</v>
      </c>
      <c r="AC30" s="15">
        <f t="shared" si="6"/>
        <v>0</v>
      </c>
      <c r="AD30" s="15">
        <f t="shared" si="7"/>
        <v>0.7</v>
      </c>
      <c r="AE30" s="15">
        <f t="shared" si="8"/>
        <v>39.9</v>
      </c>
    </row>
    <row r="31" spans="1:31" s="7" customFormat="1" ht="35.1" customHeight="1" x14ac:dyDescent="0.25">
      <c r="A31" s="20">
        <v>30</v>
      </c>
      <c r="B31" s="9" t="s">
        <v>240</v>
      </c>
      <c r="C31" s="8" t="s">
        <v>31</v>
      </c>
      <c r="D31" s="21" t="s">
        <v>267</v>
      </c>
      <c r="E31" s="18" t="s">
        <v>0</v>
      </c>
      <c r="F31" s="10">
        <f t="shared" si="0"/>
        <v>1255</v>
      </c>
      <c r="G31" s="19">
        <v>1.5</v>
      </c>
      <c r="H31" s="12">
        <f t="shared" si="9"/>
        <v>1882.5</v>
      </c>
      <c r="I31" s="12">
        <f t="shared" si="10"/>
        <v>451.8</v>
      </c>
      <c r="J31" s="12">
        <f t="shared" si="11"/>
        <v>2334.3000000000002</v>
      </c>
      <c r="K31" s="13">
        <v>800</v>
      </c>
      <c r="L31" s="13">
        <v>50</v>
      </c>
      <c r="M31" s="13">
        <v>0</v>
      </c>
      <c r="N31" s="13">
        <v>0</v>
      </c>
      <c r="O31" s="13">
        <v>400</v>
      </c>
      <c r="P31" s="13">
        <v>5</v>
      </c>
      <c r="Q31" s="13">
        <f t="shared" si="1"/>
        <v>1255</v>
      </c>
      <c r="R31" s="14"/>
      <c r="S31" s="14"/>
      <c r="T31" s="14"/>
      <c r="U31" s="14"/>
      <c r="V31" s="14"/>
      <c r="W31" s="14"/>
      <c r="X31" s="14"/>
      <c r="Y31" s="15">
        <f t="shared" si="2"/>
        <v>1200</v>
      </c>
      <c r="Z31" s="15">
        <f t="shared" si="3"/>
        <v>75</v>
      </c>
      <c r="AA31" s="15">
        <f t="shared" si="4"/>
        <v>0</v>
      </c>
      <c r="AB31" s="15">
        <f t="shared" si="5"/>
        <v>0</v>
      </c>
      <c r="AC31" s="15">
        <f t="shared" si="6"/>
        <v>600</v>
      </c>
      <c r="AD31" s="15">
        <f t="shared" si="7"/>
        <v>7.5</v>
      </c>
      <c r="AE31" s="15">
        <f t="shared" si="8"/>
        <v>1882.5</v>
      </c>
    </row>
    <row r="32" spans="1:31" s="7" customFormat="1" ht="35.1" customHeight="1" x14ac:dyDescent="0.25">
      <c r="A32" s="16">
        <v>31</v>
      </c>
      <c r="B32" s="9" t="s">
        <v>240</v>
      </c>
      <c r="C32" s="8" t="s">
        <v>30</v>
      </c>
      <c r="D32" s="21" t="s">
        <v>269</v>
      </c>
      <c r="E32" s="18" t="s">
        <v>0</v>
      </c>
      <c r="F32" s="10">
        <f t="shared" si="0"/>
        <v>540</v>
      </c>
      <c r="G32" s="19">
        <v>1.5</v>
      </c>
      <c r="H32" s="12">
        <f t="shared" si="9"/>
        <v>810</v>
      </c>
      <c r="I32" s="12">
        <f t="shared" si="10"/>
        <v>194.4</v>
      </c>
      <c r="J32" s="12">
        <f t="shared" si="11"/>
        <v>1004.4</v>
      </c>
      <c r="K32" s="13">
        <v>500</v>
      </c>
      <c r="L32" s="13">
        <v>40</v>
      </c>
      <c r="M32" s="13">
        <v>0</v>
      </c>
      <c r="N32" s="13">
        <v>0</v>
      </c>
      <c r="O32" s="13">
        <v>0</v>
      </c>
      <c r="P32" s="13">
        <v>0</v>
      </c>
      <c r="Q32" s="13">
        <f t="shared" si="1"/>
        <v>540</v>
      </c>
      <c r="R32" s="14"/>
      <c r="S32" s="14"/>
      <c r="T32" s="14"/>
      <c r="U32" s="14"/>
      <c r="V32" s="14"/>
      <c r="W32" s="14"/>
      <c r="X32" s="14"/>
      <c r="Y32" s="15">
        <f t="shared" si="2"/>
        <v>750</v>
      </c>
      <c r="Z32" s="15">
        <f t="shared" si="3"/>
        <v>60</v>
      </c>
      <c r="AA32" s="15">
        <f t="shared" si="4"/>
        <v>0</v>
      </c>
      <c r="AB32" s="15">
        <f t="shared" si="5"/>
        <v>0</v>
      </c>
      <c r="AC32" s="15">
        <f t="shared" si="6"/>
        <v>0</v>
      </c>
      <c r="AD32" s="15">
        <f t="shared" si="7"/>
        <v>0</v>
      </c>
      <c r="AE32" s="15">
        <f t="shared" si="8"/>
        <v>810</v>
      </c>
    </row>
    <row r="33" spans="1:31" s="7" customFormat="1" ht="35.1" customHeight="1" x14ac:dyDescent="0.25">
      <c r="A33" s="16">
        <v>32</v>
      </c>
      <c r="B33" s="9" t="s">
        <v>240</v>
      </c>
      <c r="C33" s="8" t="s">
        <v>54</v>
      </c>
      <c r="D33" s="17" t="s">
        <v>270</v>
      </c>
      <c r="E33" s="27" t="s">
        <v>3</v>
      </c>
      <c r="F33" s="10">
        <f t="shared" si="0"/>
        <v>12</v>
      </c>
      <c r="G33" s="19">
        <v>5.5</v>
      </c>
      <c r="H33" s="12">
        <f t="shared" si="9"/>
        <v>66</v>
      </c>
      <c r="I33" s="12">
        <f t="shared" si="10"/>
        <v>15.84</v>
      </c>
      <c r="J33" s="12">
        <f t="shared" si="11"/>
        <v>81.84</v>
      </c>
      <c r="K33" s="13">
        <v>10</v>
      </c>
      <c r="L33" s="13">
        <v>2</v>
      </c>
      <c r="M33" s="13">
        <v>0</v>
      </c>
      <c r="N33" s="13">
        <v>0</v>
      </c>
      <c r="O33" s="13">
        <v>0</v>
      </c>
      <c r="P33" s="13">
        <v>0</v>
      </c>
      <c r="Q33" s="13">
        <f t="shared" si="1"/>
        <v>12</v>
      </c>
      <c r="R33" s="14"/>
      <c r="S33" s="14"/>
      <c r="T33" s="14"/>
      <c r="U33" s="14"/>
      <c r="V33" s="14"/>
      <c r="W33" s="14"/>
      <c r="X33" s="14"/>
      <c r="Y33" s="15">
        <f t="shared" si="2"/>
        <v>55</v>
      </c>
      <c r="Z33" s="15">
        <f t="shared" si="3"/>
        <v>11</v>
      </c>
      <c r="AA33" s="15">
        <f t="shared" si="4"/>
        <v>0</v>
      </c>
      <c r="AB33" s="15">
        <f t="shared" si="5"/>
        <v>0</v>
      </c>
      <c r="AC33" s="15">
        <f t="shared" si="6"/>
        <v>0</v>
      </c>
      <c r="AD33" s="15">
        <f t="shared" si="7"/>
        <v>0</v>
      </c>
      <c r="AE33" s="15">
        <f t="shared" si="8"/>
        <v>66</v>
      </c>
    </row>
    <row r="34" spans="1:31" s="7" customFormat="1" ht="43.5" customHeight="1" x14ac:dyDescent="0.25">
      <c r="A34" s="16">
        <v>33</v>
      </c>
      <c r="B34" s="9" t="s">
        <v>240</v>
      </c>
      <c r="C34" s="8" t="s">
        <v>120</v>
      </c>
      <c r="D34" s="17" t="s">
        <v>271</v>
      </c>
      <c r="E34" s="18" t="s">
        <v>0</v>
      </c>
      <c r="F34" s="10">
        <f t="shared" si="0"/>
        <v>7</v>
      </c>
      <c r="G34" s="19">
        <v>14</v>
      </c>
      <c r="H34" s="12">
        <f t="shared" si="9"/>
        <v>98</v>
      </c>
      <c r="I34" s="12">
        <f t="shared" si="10"/>
        <v>23.52</v>
      </c>
      <c r="J34" s="12">
        <f t="shared" si="11"/>
        <v>121.52</v>
      </c>
      <c r="K34" s="13">
        <v>5</v>
      </c>
      <c r="L34" s="13">
        <v>2</v>
      </c>
      <c r="M34" s="13">
        <v>0</v>
      </c>
      <c r="N34" s="13">
        <v>0</v>
      </c>
      <c r="O34" s="13">
        <v>0</v>
      </c>
      <c r="P34" s="13">
        <v>0</v>
      </c>
      <c r="Q34" s="13">
        <f t="shared" si="1"/>
        <v>7</v>
      </c>
      <c r="R34" s="14"/>
      <c r="S34" s="14"/>
      <c r="T34" s="14"/>
      <c r="U34" s="14"/>
      <c r="V34" s="14"/>
      <c r="W34" s="14"/>
      <c r="X34" s="14"/>
      <c r="Y34" s="15">
        <f t="shared" si="2"/>
        <v>70</v>
      </c>
      <c r="Z34" s="15">
        <f t="shared" si="3"/>
        <v>28</v>
      </c>
      <c r="AA34" s="15">
        <f t="shared" si="4"/>
        <v>0</v>
      </c>
      <c r="AB34" s="15">
        <f t="shared" si="5"/>
        <v>0</v>
      </c>
      <c r="AC34" s="15">
        <f t="shared" si="6"/>
        <v>0</v>
      </c>
      <c r="AD34" s="15">
        <f t="shared" si="7"/>
        <v>0</v>
      </c>
      <c r="AE34" s="15">
        <f t="shared" si="8"/>
        <v>98</v>
      </c>
    </row>
    <row r="35" spans="1:31" s="7" customFormat="1" ht="35.1" customHeight="1" x14ac:dyDescent="0.25">
      <c r="A35" s="16">
        <v>34</v>
      </c>
      <c r="B35" s="9" t="s">
        <v>240</v>
      </c>
      <c r="C35" s="2" t="s">
        <v>177</v>
      </c>
      <c r="D35" s="17" t="s">
        <v>272</v>
      </c>
      <c r="E35" s="16" t="s">
        <v>6</v>
      </c>
      <c r="F35" s="10">
        <f t="shared" si="0"/>
        <v>1</v>
      </c>
      <c r="G35" s="11">
        <v>0.9</v>
      </c>
      <c r="H35" s="12">
        <f t="shared" si="9"/>
        <v>0.9</v>
      </c>
      <c r="I35" s="12">
        <f t="shared" si="10"/>
        <v>0.216</v>
      </c>
      <c r="J35" s="12">
        <f t="shared" si="11"/>
        <v>1.1160000000000001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23">
        <v>1</v>
      </c>
      <c r="Q35" s="13">
        <f t="shared" si="1"/>
        <v>1</v>
      </c>
      <c r="R35" s="14"/>
      <c r="S35" s="14"/>
      <c r="T35" s="14"/>
      <c r="U35" s="14"/>
      <c r="V35" s="14"/>
      <c r="W35" s="14"/>
      <c r="X35" s="14"/>
      <c r="Y35" s="15">
        <f t="shared" si="2"/>
        <v>0</v>
      </c>
      <c r="Z35" s="15">
        <f t="shared" si="3"/>
        <v>0</v>
      </c>
      <c r="AA35" s="15">
        <f t="shared" si="4"/>
        <v>0</v>
      </c>
      <c r="AB35" s="15">
        <f t="shared" si="5"/>
        <v>0</v>
      </c>
      <c r="AC35" s="15">
        <f t="shared" si="6"/>
        <v>0</v>
      </c>
      <c r="AD35" s="15">
        <f t="shared" si="7"/>
        <v>0.9</v>
      </c>
      <c r="AE35" s="15">
        <f t="shared" si="8"/>
        <v>0.9</v>
      </c>
    </row>
    <row r="36" spans="1:31" s="7" customFormat="1" ht="35.1" customHeight="1" x14ac:dyDescent="0.25">
      <c r="A36" s="16">
        <v>35</v>
      </c>
      <c r="B36" s="9" t="s">
        <v>240</v>
      </c>
      <c r="C36" s="8" t="s">
        <v>82</v>
      </c>
      <c r="D36" s="17" t="s">
        <v>273</v>
      </c>
      <c r="E36" s="18" t="s">
        <v>0</v>
      </c>
      <c r="F36" s="10">
        <f t="shared" si="0"/>
        <v>260</v>
      </c>
      <c r="G36" s="19">
        <v>0.8</v>
      </c>
      <c r="H36" s="12">
        <f t="shared" si="9"/>
        <v>208</v>
      </c>
      <c r="I36" s="12">
        <f t="shared" si="10"/>
        <v>49.92</v>
      </c>
      <c r="J36" s="12">
        <f t="shared" si="11"/>
        <v>257.92</v>
      </c>
      <c r="K36" s="13">
        <v>200</v>
      </c>
      <c r="L36" s="13">
        <v>30</v>
      </c>
      <c r="M36" s="13">
        <v>0</v>
      </c>
      <c r="N36" s="13">
        <v>5</v>
      </c>
      <c r="O36" s="13">
        <v>20</v>
      </c>
      <c r="P36" s="13">
        <v>5</v>
      </c>
      <c r="Q36" s="13">
        <f t="shared" si="1"/>
        <v>260</v>
      </c>
      <c r="R36" s="14"/>
      <c r="S36" s="14"/>
      <c r="T36" s="14"/>
      <c r="U36" s="14"/>
      <c r="V36" s="14"/>
      <c r="W36" s="14"/>
      <c r="X36" s="14"/>
      <c r="Y36" s="15">
        <f t="shared" si="2"/>
        <v>160</v>
      </c>
      <c r="Z36" s="15">
        <f t="shared" si="3"/>
        <v>24</v>
      </c>
      <c r="AA36" s="15">
        <f t="shared" si="4"/>
        <v>0</v>
      </c>
      <c r="AB36" s="15">
        <f t="shared" si="5"/>
        <v>4</v>
      </c>
      <c r="AC36" s="15">
        <f t="shared" si="6"/>
        <v>16</v>
      </c>
      <c r="AD36" s="15">
        <f t="shared" si="7"/>
        <v>4</v>
      </c>
      <c r="AE36" s="15">
        <f t="shared" si="8"/>
        <v>208</v>
      </c>
    </row>
    <row r="37" spans="1:31" s="7" customFormat="1" ht="35.1" customHeight="1" x14ac:dyDescent="0.25">
      <c r="A37" s="16">
        <v>36</v>
      </c>
      <c r="B37" s="9" t="s">
        <v>240</v>
      </c>
      <c r="C37" s="8" t="s">
        <v>102</v>
      </c>
      <c r="D37" s="21" t="s">
        <v>274</v>
      </c>
      <c r="E37" s="18" t="s">
        <v>0</v>
      </c>
      <c r="F37" s="10">
        <f t="shared" si="0"/>
        <v>165</v>
      </c>
      <c r="G37" s="19">
        <v>3.5</v>
      </c>
      <c r="H37" s="12">
        <f t="shared" si="9"/>
        <v>577.5</v>
      </c>
      <c r="I37" s="12">
        <f t="shared" si="10"/>
        <v>138.6</v>
      </c>
      <c r="J37" s="12">
        <f t="shared" si="11"/>
        <v>716.1</v>
      </c>
      <c r="K37" s="13">
        <v>150</v>
      </c>
      <c r="L37" s="13">
        <v>5</v>
      </c>
      <c r="M37" s="13">
        <v>0</v>
      </c>
      <c r="N37" s="13">
        <v>0</v>
      </c>
      <c r="O37" s="13">
        <v>10</v>
      </c>
      <c r="P37" s="13">
        <v>0</v>
      </c>
      <c r="Q37" s="13">
        <f t="shared" si="1"/>
        <v>165</v>
      </c>
      <c r="R37" s="14"/>
      <c r="S37" s="14"/>
      <c r="T37" s="14"/>
      <c r="U37" s="14"/>
      <c r="V37" s="14"/>
      <c r="W37" s="14"/>
      <c r="X37" s="14"/>
      <c r="Y37" s="15">
        <f t="shared" si="2"/>
        <v>525</v>
      </c>
      <c r="Z37" s="15">
        <f t="shared" si="3"/>
        <v>17.5</v>
      </c>
      <c r="AA37" s="15">
        <f t="shared" si="4"/>
        <v>0</v>
      </c>
      <c r="AB37" s="15">
        <f t="shared" si="5"/>
        <v>0</v>
      </c>
      <c r="AC37" s="15">
        <f t="shared" si="6"/>
        <v>35</v>
      </c>
      <c r="AD37" s="15">
        <f t="shared" si="7"/>
        <v>0</v>
      </c>
      <c r="AE37" s="15">
        <f t="shared" si="8"/>
        <v>577.5</v>
      </c>
    </row>
    <row r="38" spans="1:31" s="7" customFormat="1" ht="33.75" x14ac:dyDescent="0.25">
      <c r="A38" s="16">
        <v>37</v>
      </c>
      <c r="B38" s="9" t="s">
        <v>240</v>
      </c>
      <c r="C38" s="8" t="s">
        <v>100</v>
      </c>
      <c r="D38" s="21" t="s">
        <v>275</v>
      </c>
      <c r="E38" s="18" t="s">
        <v>0</v>
      </c>
      <c r="F38" s="10">
        <f t="shared" si="0"/>
        <v>10</v>
      </c>
      <c r="G38" s="19">
        <v>16</v>
      </c>
      <c r="H38" s="12">
        <f t="shared" si="9"/>
        <v>160</v>
      </c>
      <c r="I38" s="12">
        <f t="shared" si="10"/>
        <v>38.4</v>
      </c>
      <c r="J38" s="12">
        <f t="shared" si="11"/>
        <v>198.4</v>
      </c>
      <c r="K38" s="13">
        <v>10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f t="shared" si="1"/>
        <v>10</v>
      </c>
      <c r="R38" s="14"/>
      <c r="S38" s="14"/>
      <c r="T38" s="14"/>
      <c r="U38" s="14"/>
      <c r="V38" s="14"/>
      <c r="W38" s="14"/>
      <c r="X38" s="14"/>
      <c r="Y38" s="15">
        <f t="shared" si="2"/>
        <v>160</v>
      </c>
      <c r="Z38" s="15">
        <f t="shared" si="3"/>
        <v>0</v>
      </c>
      <c r="AA38" s="15">
        <f t="shared" si="4"/>
        <v>0</v>
      </c>
      <c r="AB38" s="15">
        <f t="shared" si="5"/>
        <v>0</v>
      </c>
      <c r="AC38" s="15">
        <f t="shared" si="6"/>
        <v>0</v>
      </c>
      <c r="AD38" s="15">
        <f t="shared" si="7"/>
        <v>0</v>
      </c>
      <c r="AE38" s="15">
        <f t="shared" si="8"/>
        <v>160</v>
      </c>
    </row>
    <row r="39" spans="1:31" s="7" customFormat="1" ht="22.5" x14ac:dyDescent="0.25">
      <c r="A39" s="16">
        <v>38</v>
      </c>
      <c r="B39" s="9" t="s">
        <v>240</v>
      </c>
      <c r="C39" s="8" t="s">
        <v>101</v>
      </c>
      <c r="D39" s="17" t="s">
        <v>276</v>
      </c>
      <c r="E39" s="18" t="s">
        <v>0</v>
      </c>
      <c r="F39" s="10">
        <f t="shared" si="0"/>
        <v>165</v>
      </c>
      <c r="G39" s="19">
        <v>6.5</v>
      </c>
      <c r="H39" s="12">
        <f t="shared" si="9"/>
        <v>1072.5</v>
      </c>
      <c r="I39" s="12">
        <f t="shared" si="10"/>
        <v>257.39999999999998</v>
      </c>
      <c r="J39" s="12">
        <f t="shared" si="11"/>
        <v>1329.9</v>
      </c>
      <c r="K39" s="13">
        <v>150</v>
      </c>
      <c r="L39" s="13">
        <v>5</v>
      </c>
      <c r="M39" s="13">
        <v>0</v>
      </c>
      <c r="N39" s="13">
        <v>5</v>
      </c>
      <c r="O39" s="13">
        <v>5</v>
      </c>
      <c r="P39" s="13">
        <v>0</v>
      </c>
      <c r="Q39" s="13">
        <f t="shared" si="1"/>
        <v>165</v>
      </c>
      <c r="R39" s="14"/>
      <c r="S39" s="14"/>
      <c r="T39" s="14"/>
      <c r="U39" s="14"/>
      <c r="V39" s="14"/>
      <c r="W39" s="14"/>
      <c r="X39" s="14"/>
      <c r="Y39" s="15">
        <f t="shared" si="2"/>
        <v>975</v>
      </c>
      <c r="Z39" s="15">
        <f t="shared" si="3"/>
        <v>32.5</v>
      </c>
      <c r="AA39" s="15">
        <f t="shared" si="4"/>
        <v>0</v>
      </c>
      <c r="AB39" s="15">
        <f t="shared" si="5"/>
        <v>32.5</v>
      </c>
      <c r="AC39" s="15">
        <f t="shared" si="6"/>
        <v>32.5</v>
      </c>
      <c r="AD39" s="15">
        <f t="shared" si="7"/>
        <v>0</v>
      </c>
      <c r="AE39" s="15">
        <f t="shared" si="8"/>
        <v>1072.5</v>
      </c>
    </row>
    <row r="40" spans="1:31" s="7" customFormat="1" ht="35.1" customHeight="1" x14ac:dyDescent="0.25">
      <c r="A40" s="16">
        <v>39</v>
      </c>
      <c r="B40" s="9" t="s">
        <v>240</v>
      </c>
      <c r="C40" s="26" t="s">
        <v>130</v>
      </c>
      <c r="D40" s="21" t="s">
        <v>277</v>
      </c>
      <c r="E40" s="16" t="s">
        <v>147</v>
      </c>
      <c r="F40" s="10">
        <f t="shared" si="0"/>
        <v>30</v>
      </c>
      <c r="G40" s="25">
        <v>2</v>
      </c>
      <c r="H40" s="12">
        <f t="shared" si="9"/>
        <v>60</v>
      </c>
      <c r="I40" s="12">
        <f t="shared" si="10"/>
        <v>14.399999999999999</v>
      </c>
      <c r="J40" s="12">
        <f t="shared" si="11"/>
        <v>74.400000000000006</v>
      </c>
      <c r="K40" s="13">
        <v>30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f t="shared" si="1"/>
        <v>30</v>
      </c>
      <c r="R40" s="14"/>
      <c r="S40" s="14"/>
      <c r="T40" s="14"/>
      <c r="U40" s="14"/>
      <c r="V40" s="14"/>
      <c r="W40" s="14"/>
      <c r="X40" s="14"/>
      <c r="Y40" s="15">
        <f t="shared" si="2"/>
        <v>60</v>
      </c>
      <c r="Z40" s="15">
        <f t="shared" si="3"/>
        <v>0</v>
      </c>
      <c r="AA40" s="15">
        <f t="shared" si="4"/>
        <v>0</v>
      </c>
      <c r="AB40" s="15">
        <f t="shared" si="5"/>
        <v>0</v>
      </c>
      <c r="AC40" s="15">
        <f t="shared" si="6"/>
        <v>0</v>
      </c>
      <c r="AD40" s="15">
        <f t="shared" si="7"/>
        <v>0</v>
      </c>
      <c r="AE40" s="15">
        <f t="shared" si="8"/>
        <v>60</v>
      </c>
    </row>
    <row r="41" spans="1:31" s="7" customFormat="1" ht="22.5" x14ac:dyDescent="0.25">
      <c r="A41" s="8">
        <v>40</v>
      </c>
      <c r="B41" s="9" t="s">
        <v>240</v>
      </c>
      <c r="C41" s="8" t="s">
        <v>24</v>
      </c>
      <c r="D41" s="21" t="s">
        <v>278</v>
      </c>
      <c r="E41" s="18" t="s">
        <v>0</v>
      </c>
      <c r="F41" s="10">
        <f t="shared" si="0"/>
        <v>65600</v>
      </c>
      <c r="G41" s="19">
        <v>0.02</v>
      </c>
      <c r="H41" s="12">
        <f t="shared" si="9"/>
        <v>1312</v>
      </c>
      <c r="I41" s="12">
        <f t="shared" si="10"/>
        <v>314.88</v>
      </c>
      <c r="J41" s="12">
        <f t="shared" si="11"/>
        <v>1626.88</v>
      </c>
      <c r="K41" s="13">
        <v>60000</v>
      </c>
      <c r="L41" s="13">
        <v>2000</v>
      </c>
      <c r="M41" s="13">
        <v>0</v>
      </c>
      <c r="N41" s="13">
        <v>500</v>
      </c>
      <c r="O41" s="13">
        <v>3000</v>
      </c>
      <c r="P41" s="13">
        <v>100</v>
      </c>
      <c r="Q41" s="13">
        <f t="shared" si="1"/>
        <v>65600</v>
      </c>
      <c r="R41" s="14"/>
      <c r="S41" s="14"/>
      <c r="T41" s="14"/>
      <c r="U41" s="14"/>
      <c r="V41" s="14"/>
      <c r="W41" s="14"/>
      <c r="X41" s="14"/>
      <c r="Y41" s="15">
        <f t="shared" si="2"/>
        <v>1200</v>
      </c>
      <c r="Z41" s="15">
        <f t="shared" si="3"/>
        <v>40</v>
      </c>
      <c r="AA41" s="15">
        <f t="shared" si="4"/>
        <v>0</v>
      </c>
      <c r="AB41" s="15">
        <f t="shared" si="5"/>
        <v>10</v>
      </c>
      <c r="AC41" s="15">
        <f t="shared" si="6"/>
        <v>60</v>
      </c>
      <c r="AD41" s="15">
        <f t="shared" si="7"/>
        <v>2</v>
      </c>
      <c r="AE41" s="15">
        <f t="shared" si="8"/>
        <v>1312</v>
      </c>
    </row>
    <row r="42" spans="1:31" s="7" customFormat="1" ht="35.1" customHeight="1" x14ac:dyDescent="0.25">
      <c r="A42" s="8">
        <v>41</v>
      </c>
      <c r="B42" s="9" t="s">
        <v>240</v>
      </c>
      <c r="C42" s="8" t="s">
        <v>123</v>
      </c>
      <c r="D42" s="21" t="s">
        <v>279</v>
      </c>
      <c r="E42" s="27" t="s">
        <v>3</v>
      </c>
      <c r="F42" s="10">
        <f t="shared" si="0"/>
        <v>510</v>
      </c>
      <c r="G42" s="19">
        <v>1</v>
      </c>
      <c r="H42" s="12">
        <f t="shared" si="9"/>
        <v>510</v>
      </c>
      <c r="I42" s="12">
        <f t="shared" si="10"/>
        <v>122.39999999999999</v>
      </c>
      <c r="J42" s="12">
        <f t="shared" si="11"/>
        <v>632.4</v>
      </c>
      <c r="K42" s="13">
        <v>300</v>
      </c>
      <c r="L42" s="13">
        <v>10</v>
      </c>
      <c r="M42" s="13">
        <v>0</v>
      </c>
      <c r="N42" s="13">
        <v>0</v>
      </c>
      <c r="O42" s="13">
        <v>200</v>
      </c>
      <c r="P42" s="13">
        <v>0</v>
      </c>
      <c r="Q42" s="13">
        <f t="shared" si="1"/>
        <v>510</v>
      </c>
      <c r="R42" s="14"/>
      <c r="S42" s="14"/>
      <c r="T42" s="14"/>
      <c r="U42" s="14"/>
      <c r="V42" s="14"/>
      <c r="W42" s="14"/>
      <c r="X42" s="14"/>
      <c r="Y42" s="15">
        <f t="shared" si="2"/>
        <v>300</v>
      </c>
      <c r="Z42" s="15">
        <f t="shared" si="3"/>
        <v>10</v>
      </c>
      <c r="AA42" s="15">
        <f t="shared" si="4"/>
        <v>0</v>
      </c>
      <c r="AB42" s="15">
        <f t="shared" si="5"/>
        <v>0</v>
      </c>
      <c r="AC42" s="15">
        <f t="shared" si="6"/>
        <v>200</v>
      </c>
      <c r="AD42" s="15">
        <f t="shared" si="7"/>
        <v>0</v>
      </c>
      <c r="AE42" s="15">
        <f t="shared" si="8"/>
        <v>510</v>
      </c>
    </row>
    <row r="43" spans="1:31" s="7" customFormat="1" ht="37.5" customHeight="1" x14ac:dyDescent="0.25">
      <c r="A43" s="16">
        <v>42</v>
      </c>
      <c r="B43" s="9" t="s">
        <v>240</v>
      </c>
      <c r="C43" s="8" t="s">
        <v>126</v>
      </c>
      <c r="D43" s="17" t="s">
        <v>280</v>
      </c>
      <c r="E43" s="18" t="s">
        <v>0</v>
      </c>
      <c r="F43" s="10">
        <f t="shared" si="0"/>
        <v>40</v>
      </c>
      <c r="G43" s="19">
        <v>1.8</v>
      </c>
      <c r="H43" s="12">
        <f t="shared" si="9"/>
        <v>72</v>
      </c>
      <c r="I43" s="12">
        <f t="shared" si="10"/>
        <v>17.28</v>
      </c>
      <c r="J43" s="12">
        <f t="shared" si="11"/>
        <v>89.28</v>
      </c>
      <c r="K43" s="13">
        <v>30</v>
      </c>
      <c r="L43" s="13">
        <v>10</v>
      </c>
      <c r="M43" s="13">
        <v>0</v>
      </c>
      <c r="N43" s="13">
        <v>0</v>
      </c>
      <c r="O43" s="13">
        <v>0</v>
      </c>
      <c r="P43" s="13">
        <v>0</v>
      </c>
      <c r="Q43" s="13">
        <f t="shared" si="1"/>
        <v>40</v>
      </c>
      <c r="R43" s="14"/>
      <c r="S43" s="14"/>
      <c r="T43" s="14"/>
      <c r="U43" s="14"/>
      <c r="V43" s="14"/>
      <c r="W43" s="14"/>
      <c r="X43" s="14"/>
      <c r="Y43" s="15">
        <f t="shared" si="2"/>
        <v>54</v>
      </c>
      <c r="Z43" s="15">
        <f t="shared" si="3"/>
        <v>18</v>
      </c>
      <c r="AA43" s="15">
        <f t="shared" si="4"/>
        <v>0</v>
      </c>
      <c r="AB43" s="15">
        <f t="shared" si="5"/>
        <v>0</v>
      </c>
      <c r="AC43" s="15">
        <f t="shared" si="6"/>
        <v>0</v>
      </c>
      <c r="AD43" s="15">
        <f t="shared" si="7"/>
        <v>0</v>
      </c>
      <c r="AE43" s="15">
        <f t="shared" si="8"/>
        <v>72</v>
      </c>
    </row>
    <row r="44" spans="1:31" s="7" customFormat="1" ht="50.25" customHeight="1" x14ac:dyDescent="0.25">
      <c r="A44" s="20">
        <v>43</v>
      </c>
      <c r="B44" s="9" t="s">
        <v>240</v>
      </c>
      <c r="C44" s="8" t="s">
        <v>127</v>
      </c>
      <c r="D44" s="17" t="s">
        <v>281</v>
      </c>
      <c r="E44" s="18" t="s">
        <v>0</v>
      </c>
      <c r="F44" s="10">
        <f t="shared" si="0"/>
        <v>72</v>
      </c>
      <c r="G44" s="19">
        <v>1.4</v>
      </c>
      <c r="H44" s="12">
        <f t="shared" si="9"/>
        <v>100.8</v>
      </c>
      <c r="I44" s="12">
        <f t="shared" si="10"/>
        <v>24.192</v>
      </c>
      <c r="J44" s="12">
        <f t="shared" si="11"/>
        <v>124.99199999999999</v>
      </c>
      <c r="K44" s="13">
        <v>50</v>
      </c>
      <c r="L44" s="13">
        <v>10</v>
      </c>
      <c r="M44" s="13">
        <v>0</v>
      </c>
      <c r="N44" s="13">
        <v>5</v>
      </c>
      <c r="O44" s="13">
        <v>5</v>
      </c>
      <c r="P44" s="13">
        <v>2</v>
      </c>
      <c r="Q44" s="13">
        <f t="shared" si="1"/>
        <v>72</v>
      </c>
      <c r="R44" s="14"/>
      <c r="S44" s="14"/>
      <c r="T44" s="14"/>
      <c r="U44" s="14"/>
      <c r="V44" s="14"/>
      <c r="W44" s="14"/>
      <c r="X44" s="14"/>
      <c r="Y44" s="15">
        <f t="shared" si="2"/>
        <v>70</v>
      </c>
      <c r="Z44" s="15">
        <f t="shared" si="3"/>
        <v>14</v>
      </c>
      <c r="AA44" s="15">
        <f t="shared" si="4"/>
        <v>0</v>
      </c>
      <c r="AB44" s="15">
        <f t="shared" si="5"/>
        <v>7</v>
      </c>
      <c r="AC44" s="15">
        <f t="shared" si="6"/>
        <v>7</v>
      </c>
      <c r="AD44" s="15">
        <f t="shared" si="7"/>
        <v>2.8</v>
      </c>
      <c r="AE44" s="15">
        <f t="shared" si="8"/>
        <v>100.8</v>
      </c>
    </row>
    <row r="45" spans="1:31" ht="22.5" x14ac:dyDescent="0.25">
      <c r="A45" s="16">
        <v>44</v>
      </c>
      <c r="B45" s="9" t="s">
        <v>240</v>
      </c>
      <c r="C45" s="8" t="s">
        <v>122</v>
      </c>
      <c r="D45" s="21" t="s">
        <v>282</v>
      </c>
      <c r="E45" s="18" t="s">
        <v>0</v>
      </c>
      <c r="F45" s="10">
        <f t="shared" si="0"/>
        <v>42</v>
      </c>
      <c r="G45" s="19">
        <v>1.2</v>
      </c>
      <c r="H45" s="12">
        <f t="shared" si="9"/>
        <v>50.4</v>
      </c>
      <c r="I45" s="12">
        <f t="shared" si="10"/>
        <v>12.096</v>
      </c>
      <c r="J45" s="12">
        <f t="shared" si="11"/>
        <v>62.495999999999995</v>
      </c>
      <c r="K45" s="13">
        <v>20</v>
      </c>
      <c r="L45" s="13">
        <v>10</v>
      </c>
      <c r="M45" s="13">
        <v>0</v>
      </c>
      <c r="N45" s="13">
        <v>0</v>
      </c>
      <c r="O45" s="13">
        <v>10</v>
      </c>
      <c r="P45" s="13">
        <v>2</v>
      </c>
      <c r="Q45" s="13">
        <f t="shared" si="1"/>
        <v>42</v>
      </c>
      <c r="R45" s="14"/>
      <c r="S45" s="14"/>
      <c r="T45" s="14"/>
      <c r="U45" s="14"/>
      <c r="V45" s="14"/>
      <c r="W45" s="14"/>
      <c r="X45" s="14"/>
      <c r="Y45" s="15">
        <f t="shared" si="2"/>
        <v>24</v>
      </c>
      <c r="Z45" s="15">
        <f t="shared" si="3"/>
        <v>12</v>
      </c>
      <c r="AA45" s="15">
        <f t="shared" si="4"/>
        <v>0</v>
      </c>
      <c r="AB45" s="15">
        <f t="shared" si="5"/>
        <v>0</v>
      </c>
      <c r="AC45" s="15">
        <f t="shared" si="6"/>
        <v>12</v>
      </c>
      <c r="AD45" s="15">
        <f t="shared" si="7"/>
        <v>2.4</v>
      </c>
      <c r="AE45" s="15">
        <f t="shared" si="8"/>
        <v>50.4</v>
      </c>
    </row>
    <row r="46" spans="1:31" ht="35.1" customHeight="1" x14ac:dyDescent="0.25">
      <c r="A46" s="16">
        <v>45</v>
      </c>
      <c r="B46" s="9" t="s">
        <v>240</v>
      </c>
      <c r="C46" s="8" t="s">
        <v>47</v>
      </c>
      <c r="D46" s="21" t="s">
        <v>283</v>
      </c>
      <c r="E46" s="27" t="s">
        <v>3</v>
      </c>
      <c r="F46" s="10">
        <f t="shared" si="0"/>
        <v>40</v>
      </c>
      <c r="G46" s="19">
        <v>2.6</v>
      </c>
      <c r="H46" s="12">
        <f t="shared" si="9"/>
        <v>104</v>
      </c>
      <c r="I46" s="12">
        <f t="shared" si="10"/>
        <v>24.96</v>
      </c>
      <c r="J46" s="12">
        <f t="shared" si="11"/>
        <v>128.96</v>
      </c>
      <c r="K46" s="13">
        <v>30</v>
      </c>
      <c r="L46" s="13">
        <v>10</v>
      </c>
      <c r="M46" s="13">
        <v>0</v>
      </c>
      <c r="N46" s="13">
        <v>0</v>
      </c>
      <c r="O46" s="13">
        <v>0</v>
      </c>
      <c r="P46" s="13">
        <v>0</v>
      </c>
      <c r="Q46" s="13">
        <f t="shared" si="1"/>
        <v>40</v>
      </c>
      <c r="R46" s="14"/>
      <c r="S46" s="14"/>
      <c r="T46" s="14"/>
      <c r="U46" s="14"/>
      <c r="V46" s="14"/>
      <c r="W46" s="14"/>
      <c r="X46" s="14"/>
      <c r="Y46" s="15">
        <f t="shared" si="2"/>
        <v>78</v>
      </c>
      <c r="Z46" s="15">
        <f t="shared" si="3"/>
        <v>26</v>
      </c>
      <c r="AA46" s="15">
        <f t="shared" si="4"/>
        <v>0</v>
      </c>
      <c r="AB46" s="15">
        <f t="shared" si="5"/>
        <v>0</v>
      </c>
      <c r="AC46" s="15">
        <f t="shared" si="6"/>
        <v>0</v>
      </c>
      <c r="AD46" s="15">
        <f t="shared" si="7"/>
        <v>0</v>
      </c>
      <c r="AE46" s="15">
        <f t="shared" si="8"/>
        <v>104</v>
      </c>
    </row>
    <row r="47" spans="1:31" ht="35.1" customHeight="1" x14ac:dyDescent="0.25">
      <c r="A47" s="16">
        <v>46</v>
      </c>
      <c r="B47" s="9" t="s">
        <v>240</v>
      </c>
      <c r="C47" s="8" t="s">
        <v>46</v>
      </c>
      <c r="D47" s="21" t="s">
        <v>284</v>
      </c>
      <c r="E47" s="27" t="s">
        <v>3</v>
      </c>
      <c r="F47" s="10">
        <f t="shared" si="0"/>
        <v>30</v>
      </c>
      <c r="G47" s="19">
        <v>1.1000000000000001</v>
      </c>
      <c r="H47" s="12">
        <f t="shared" si="9"/>
        <v>33</v>
      </c>
      <c r="I47" s="12">
        <f t="shared" si="10"/>
        <v>7.92</v>
      </c>
      <c r="J47" s="12">
        <f t="shared" si="11"/>
        <v>40.92</v>
      </c>
      <c r="K47" s="13">
        <v>20</v>
      </c>
      <c r="L47" s="13">
        <v>10</v>
      </c>
      <c r="M47" s="13">
        <v>0</v>
      </c>
      <c r="N47" s="13">
        <v>0</v>
      </c>
      <c r="O47" s="13">
        <v>0</v>
      </c>
      <c r="P47" s="13">
        <v>0</v>
      </c>
      <c r="Q47" s="13">
        <f t="shared" si="1"/>
        <v>30</v>
      </c>
      <c r="R47" s="14"/>
      <c r="S47" s="14"/>
      <c r="T47" s="14"/>
      <c r="U47" s="14"/>
      <c r="V47" s="14"/>
      <c r="W47" s="14"/>
      <c r="X47" s="14"/>
      <c r="Y47" s="15">
        <f t="shared" si="2"/>
        <v>22</v>
      </c>
      <c r="Z47" s="15">
        <f t="shared" si="3"/>
        <v>11</v>
      </c>
      <c r="AA47" s="15">
        <f t="shared" si="4"/>
        <v>0</v>
      </c>
      <c r="AB47" s="15">
        <f t="shared" si="5"/>
        <v>0</v>
      </c>
      <c r="AC47" s="15">
        <f t="shared" si="6"/>
        <v>0</v>
      </c>
      <c r="AD47" s="15">
        <f t="shared" si="7"/>
        <v>0</v>
      </c>
      <c r="AE47" s="15">
        <f t="shared" si="8"/>
        <v>33</v>
      </c>
    </row>
    <row r="48" spans="1:31" ht="51.75" customHeight="1" x14ac:dyDescent="0.25">
      <c r="A48" s="16">
        <v>47</v>
      </c>
      <c r="B48" s="9" t="s">
        <v>240</v>
      </c>
      <c r="C48" s="8" t="s">
        <v>5</v>
      </c>
      <c r="D48" s="21" t="s">
        <v>285</v>
      </c>
      <c r="E48" s="16" t="s">
        <v>6</v>
      </c>
      <c r="F48" s="10">
        <f t="shared" si="0"/>
        <v>195</v>
      </c>
      <c r="G48" s="19">
        <v>0.7</v>
      </c>
      <c r="H48" s="12">
        <f t="shared" si="9"/>
        <v>136.5</v>
      </c>
      <c r="I48" s="12">
        <f t="shared" si="10"/>
        <v>32.76</v>
      </c>
      <c r="J48" s="12">
        <f t="shared" si="11"/>
        <v>169.26</v>
      </c>
      <c r="K48" s="13">
        <v>150</v>
      </c>
      <c r="L48" s="13">
        <v>20</v>
      </c>
      <c r="M48" s="13">
        <v>0</v>
      </c>
      <c r="N48" s="13">
        <v>0</v>
      </c>
      <c r="O48" s="13">
        <v>20</v>
      </c>
      <c r="P48" s="13">
        <v>5</v>
      </c>
      <c r="Q48" s="13">
        <f t="shared" si="1"/>
        <v>195</v>
      </c>
      <c r="R48" s="14"/>
      <c r="S48" s="14"/>
      <c r="T48" s="14"/>
      <c r="U48" s="14"/>
      <c r="V48" s="14"/>
      <c r="W48" s="14"/>
      <c r="X48" s="14"/>
      <c r="Y48" s="15">
        <f t="shared" si="2"/>
        <v>105</v>
      </c>
      <c r="Z48" s="15">
        <f t="shared" si="3"/>
        <v>14</v>
      </c>
      <c r="AA48" s="15">
        <f t="shared" si="4"/>
        <v>0</v>
      </c>
      <c r="AB48" s="15">
        <f t="shared" si="5"/>
        <v>0</v>
      </c>
      <c r="AC48" s="15">
        <f t="shared" si="6"/>
        <v>14</v>
      </c>
      <c r="AD48" s="15">
        <f t="shared" si="7"/>
        <v>3.5</v>
      </c>
      <c r="AE48" s="15">
        <f t="shared" si="8"/>
        <v>136.5</v>
      </c>
    </row>
    <row r="49" spans="1:31" ht="35.1" customHeight="1" x14ac:dyDescent="0.25">
      <c r="A49" s="16">
        <v>48</v>
      </c>
      <c r="B49" s="9" t="s">
        <v>240</v>
      </c>
      <c r="C49" s="8" t="s">
        <v>12</v>
      </c>
      <c r="D49" s="21" t="s">
        <v>286</v>
      </c>
      <c r="E49" s="27" t="s">
        <v>3</v>
      </c>
      <c r="F49" s="10">
        <f t="shared" si="0"/>
        <v>130</v>
      </c>
      <c r="G49" s="19">
        <v>0.6</v>
      </c>
      <c r="H49" s="12">
        <f t="shared" si="9"/>
        <v>78</v>
      </c>
      <c r="I49" s="12">
        <f t="shared" si="10"/>
        <v>18.72</v>
      </c>
      <c r="J49" s="12">
        <f t="shared" si="11"/>
        <v>96.72</v>
      </c>
      <c r="K49" s="13">
        <v>100</v>
      </c>
      <c r="L49" s="13">
        <v>20</v>
      </c>
      <c r="M49" s="13">
        <v>0</v>
      </c>
      <c r="N49" s="13">
        <v>0</v>
      </c>
      <c r="O49" s="13">
        <v>0</v>
      </c>
      <c r="P49" s="13">
        <v>10</v>
      </c>
      <c r="Q49" s="13">
        <f t="shared" si="1"/>
        <v>130</v>
      </c>
      <c r="R49" s="14"/>
      <c r="S49" s="14"/>
      <c r="T49" s="14"/>
      <c r="U49" s="14"/>
      <c r="V49" s="14"/>
      <c r="W49" s="14"/>
      <c r="X49" s="14"/>
      <c r="Y49" s="15">
        <f t="shared" si="2"/>
        <v>60</v>
      </c>
      <c r="Z49" s="15">
        <f t="shared" si="3"/>
        <v>12</v>
      </c>
      <c r="AA49" s="15">
        <f t="shared" si="4"/>
        <v>0</v>
      </c>
      <c r="AB49" s="15">
        <f t="shared" si="5"/>
        <v>0</v>
      </c>
      <c r="AC49" s="15">
        <f t="shared" si="6"/>
        <v>0</v>
      </c>
      <c r="AD49" s="15">
        <f t="shared" si="7"/>
        <v>6</v>
      </c>
      <c r="AE49" s="15">
        <f t="shared" si="8"/>
        <v>78</v>
      </c>
    </row>
    <row r="50" spans="1:31" ht="22.5" x14ac:dyDescent="0.25">
      <c r="A50" s="16">
        <v>49</v>
      </c>
      <c r="B50" s="9" t="s">
        <v>240</v>
      </c>
      <c r="C50" s="8" t="s">
        <v>13</v>
      </c>
      <c r="D50" s="21" t="s">
        <v>287</v>
      </c>
      <c r="E50" s="27" t="s">
        <v>3</v>
      </c>
      <c r="F50" s="10">
        <f t="shared" si="0"/>
        <v>230</v>
      </c>
      <c r="G50" s="19">
        <v>0.35</v>
      </c>
      <c r="H50" s="12">
        <f t="shared" si="9"/>
        <v>80.5</v>
      </c>
      <c r="I50" s="12">
        <f t="shared" si="10"/>
        <v>19.32</v>
      </c>
      <c r="J50" s="12">
        <f t="shared" si="11"/>
        <v>99.82</v>
      </c>
      <c r="K50" s="13">
        <v>200</v>
      </c>
      <c r="L50" s="13">
        <v>20</v>
      </c>
      <c r="M50" s="13">
        <v>0</v>
      </c>
      <c r="N50" s="13">
        <v>0</v>
      </c>
      <c r="O50" s="13">
        <v>0</v>
      </c>
      <c r="P50" s="13">
        <v>10</v>
      </c>
      <c r="Q50" s="13">
        <f t="shared" si="1"/>
        <v>230</v>
      </c>
      <c r="R50" s="14"/>
      <c r="S50" s="14"/>
      <c r="T50" s="14"/>
      <c r="U50" s="14"/>
      <c r="V50" s="14"/>
      <c r="W50" s="14"/>
      <c r="X50" s="14"/>
      <c r="Y50" s="15">
        <f t="shared" si="2"/>
        <v>70</v>
      </c>
      <c r="Z50" s="15">
        <f t="shared" si="3"/>
        <v>7</v>
      </c>
      <c r="AA50" s="15">
        <f t="shared" si="4"/>
        <v>0</v>
      </c>
      <c r="AB50" s="15">
        <f t="shared" si="5"/>
        <v>0</v>
      </c>
      <c r="AC50" s="15">
        <f t="shared" si="6"/>
        <v>0</v>
      </c>
      <c r="AD50" s="15">
        <f t="shared" si="7"/>
        <v>3.5</v>
      </c>
      <c r="AE50" s="15">
        <f t="shared" si="8"/>
        <v>80.5</v>
      </c>
    </row>
    <row r="51" spans="1:31" ht="35.1" customHeight="1" x14ac:dyDescent="0.25">
      <c r="A51" s="16">
        <v>50</v>
      </c>
      <c r="B51" s="9" t="s">
        <v>240</v>
      </c>
      <c r="C51" s="26" t="s">
        <v>131</v>
      </c>
      <c r="D51" s="21" t="s">
        <v>288</v>
      </c>
      <c r="E51" s="16" t="s">
        <v>148</v>
      </c>
      <c r="F51" s="10">
        <f t="shared" si="0"/>
        <v>30</v>
      </c>
      <c r="G51" s="19">
        <v>0.5</v>
      </c>
      <c r="H51" s="12">
        <f t="shared" si="9"/>
        <v>15</v>
      </c>
      <c r="I51" s="12">
        <f t="shared" si="10"/>
        <v>3.5999999999999996</v>
      </c>
      <c r="J51" s="12">
        <f t="shared" si="11"/>
        <v>18.600000000000001</v>
      </c>
      <c r="K51" s="13">
        <v>30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f t="shared" si="1"/>
        <v>30</v>
      </c>
      <c r="R51" s="14"/>
      <c r="S51" s="14"/>
      <c r="T51" s="14"/>
      <c r="U51" s="14"/>
      <c r="V51" s="14"/>
      <c r="W51" s="14"/>
      <c r="X51" s="14"/>
      <c r="Y51" s="15">
        <f t="shared" si="2"/>
        <v>15</v>
      </c>
      <c r="Z51" s="15">
        <f t="shared" si="3"/>
        <v>0</v>
      </c>
      <c r="AA51" s="15">
        <f t="shared" si="4"/>
        <v>0</v>
      </c>
      <c r="AB51" s="15">
        <f t="shared" si="5"/>
        <v>0</v>
      </c>
      <c r="AC51" s="15">
        <f t="shared" si="6"/>
        <v>0</v>
      </c>
      <c r="AD51" s="15">
        <f t="shared" si="7"/>
        <v>0</v>
      </c>
      <c r="AE51" s="15">
        <f t="shared" si="8"/>
        <v>15</v>
      </c>
    </row>
    <row r="52" spans="1:31" ht="50.25" customHeight="1" x14ac:dyDescent="0.25">
      <c r="A52" s="16">
        <v>51</v>
      </c>
      <c r="B52" s="9" t="s">
        <v>240</v>
      </c>
      <c r="C52" s="8" t="s">
        <v>7</v>
      </c>
      <c r="D52" s="21" t="s">
        <v>289</v>
      </c>
      <c r="E52" s="16" t="s">
        <v>6</v>
      </c>
      <c r="F52" s="10">
        <f t="shared" si="0"/>
        <v>225</v>
      </c>
      <c r="G52" s="19">
        <v>0.3</v>
      </c>
      <c r="H52" s="12">
        <f t="shared" si="9"/>
        <v>67.5</v>
      </c>
      <c r="I52" s="12">
        <f t="shared" si="10"/>
        <v>16.2</v>
      </c>
      <c r="J52" s="12">
        <f t="shared" si="11"/>
        <v>83.7</v>
      </c>
      <c r="K52" s="13">
        <v>200</v>
      </c>
      <c r="L52" s="13">
        <v>20</v>
      </c>
      <c r="M52" s="13">
        <v>0</v>
      </c>
      <c r="N52" s="13">
        <v>0</v>
      </c>
      <c r="O52" s="13">
        <v>0</v>
      </c>
      <c r="P52" s="13">
        <v>5</v>
      </c>
      <c r="Q52" s="13">
        <f t="shared" si="1"/>
        <v>225</v>
      </c>
      <c r="R52" s="14"/>
      <c r="S52" s="14"/>
      <c r="T52" s="14"/>
      <c r="U52" s="14"/>
      <c r="V52" s="14"/>
      <c r="W52" s="14"/>
      <c r="X52" s="14"/>
      <c r="Y52" s="15">
        <f t="shared" si="2"/>
        <v>60</v>
      </c>
      <c r="Z52" s="15">
        <f t="shared" si="3"/>
        <v>6</v>
      </c>
      <c r="AA52" s="15">
        <f t="shared" si="4"/>
        <v>0</v>
      </c>
      <c r="AB52" s="15">
        <f t="shared" si="5"/>
        <v>0</v>
      </c>
      <c r="AC52" s="15">
        <f t="shared" si="6"/>
        <v>0</v>
      </c>
      <c r="AD52" s="15">
        <f t="shared" si="7"/>
        <v>1.5</v>
      </c>
      <c r="AE52" s="15">
        <f t="shared" si="8"/>
        <v>67.5</v>
      </c>
    </row>
    <row r="53" spans="1:31" ht="35.1" customHeight="1" x14ac:dyDescent="0.25">
      <c r="A53" s="16">
        <v>52</v>
      </c>
      <c r="B53" s="9" t="s">
        <v>240</v>
      </c>
      <c r="C53" s="8" t="s">
        <v>10</v>
      </c>
      <c r="D53" s="21" t="s">
        <v>290</v>
      </c>
      <c r="E53" s="18" t="s">
        <v>0</v>
      </c>
      <c r="F53" s="10">
        <f t="shared" si="0"/>
        <v>111</v>
      </c>
      <c r="G53" s="19">
        <v>1.5</v>
      </c>
      <c r="H53" s="12">
        <f t="shared" si="9"/>
        <v>166.5</v>
      </c>
      <c r="I53" s="12">
        <f t="shared" si="10"/>
        <v>39.96</v>
      </c>
      <c r="J53" s="12">
        <f t="shared" si="11"/>
        <v>206.46</v>
      </c>
      <c r="K53" s="13">
        <v>100</v>
      </c>
      <c r="L53" s="13">
        <v>5</v>
      </c>
      <c r="M53" s="13">
        <v>0</v>
      </c>
      <c r="N53" s="13">
        <v>0</v>
      </c>
      <c r="O53" s="13">
        <v>5</v>
      </c>
      <c r="P53" s="13">
        <v>1</v>
      </c>
      <c r="Q53" s="13">
        <f t="shared" si="1"/>
        <v>111</v>
      </c>
      <c r="R53" s="14"/>
      <c r="S53" s="14"/>
      <c r="T53" s="14"/>
      <c r="U53" s="14"/>
      <c r="V53" s="14"/>
      <c r="W53" s="14"/>
      <c r="X53" s="14"/>
      <c r="Y53" s="15">
        <f t="shared" si="2"/>
        <v>150</v>
      </c>
      <c r="Z53" s="15">
        <f t="shared" si="3"/>
        <v>7.5</v>
      </c>
      <c r="AA53" s="15">
        <f t="shared" si="4"/>
        <v>0</v>
      </c>
      <c r="AB53" s="15">
        <f t="shared" si="5"/>
        <v>0</v>
      </c>
      <c r="AC53" s="15">
        <f t="shared" si="6"/>
        <v>7.5</v>
      </c>
      <c r="AD53" s="15">
        <f t="shared" si="7"/>
        <v>1.5</v>
      </c>
      <c r="AE53" s="15">
        <f t="shared" si="8"/>
        <v>166.5</v>
      </c>
    </row>
    <row r="54" spans="1:31" ht="35.1" customHeight="1" x14ac:dyDescent="0.25">
      <c r="A54" s="8">
        <v>53</v>
      </c>
      <c r="B54" s="9" t="s">
        <v>240</v>
      </c>
      <c r="C54" s="8" t="s">
        <v>9</v>
      </c>
      <c r="D54" s="21" t="s">
        <v>291</v>
      </c>
      <c r="E54" s="18" t="s">
        <v>0</v>
      </c>
      <c r="F54" s="10">
        <f t="shared" si="0"/>
        <v>30</v>
      </c>
      <c r="G54" s="19">
        <v>1.4</v>
      </c>
      <c r="H54" s="12">
        <f t="shared" si="9"/>
        <v>42</v>
      </c>
      <c r="I54" s="12">
        <f t="shared" si="10"/>
        <v>10.08</v>
      </c>
      <c r="J54" s="12">
        <f t="shared" si="11"/>
        <v>52.08</v>
      </c>
      <c r="K54" s="13">
        <v>30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f t="shared" si="1"/>
        <v>30</v>
      </c>
      <c r="R54" s="14"/>
      <c r="S54" s="14"/>
      <c r="T54" s="14"/>
      <c r="U54" s="14"/>
      <c r="V54" s="14"/>
      <c r="W54" s="14"/>
      <c r="X54" s="14"/>
      <c r="Y54" s="15">
        <f t="shared" si="2"/>
        <v>42</v>
      </c>
      <c r="Z54" s="15">
        <f t="shared" si="3"/>
        <v>0</v>
      </c>
      <c r="AA54" s="15">
        <f t="shared" si="4"/>
        <v>0</v>
      </c>
      <c r="AB54" s="15">
        <f t="shared" si="5"/>
        <v>0</v>
      </c>
      <c r="AC54" s="15">
        <f t="shared" si="6"/>
        <v>0</v>
      </c>
      <c r="AD54" s="15">
        <f t="shared" si="7"/>
        <v>0</v>
      </c>
      <c r="AE54" s="15">
        <f t="shared" si="8"/>
        <v>42</v>
      </c>
    </row>
    <row r="55" spans="1:31" ht="35.1" customHeight="1" x14ac:dyDescent="0.25">
      <c r="A55" s="8">
        <v>54</v>
      </c>
      <c r="B55" s="9" t="s">
        <v>240</v>
      </c>
      <c r="C55" s="8" t="s">
        <v>162</v>
      </c>
      <c r="D55" s="21" t="s">
        <v>292</v>
      </c>
      <c r="E55" s="18" t="s">
        <v>0</v>
      </c>
      <c r="F55" s="10">
        <f t="shared" si="0"/>
        <v>2</v>
      </c>
      <c r="G55" s="22">
        <v>8</v>
      </c>
      <c r="H55" s="12">
        <f t="shared" si="9"/>
        <v>16</v>
      </c>
      <c r="I55" s="12">
        <f t="shared" si="10"/>
        <v>3.84</v>
      </c>
      <c r="J55" s="12">
        <f t="shared" si="11"/>
        <v>19.84</v>
      </c>
      <c r="K55" s="13">
        <v>0</v>
      </c>
      <c r="L55" s="23">
        <v>2</v>
      </c>
      <c r="M55" s="13">
        <v>0</v>
      </c>
      <c r="N55" s="13">
        <v>0</v>
      </c>
      <c r="O55" s="13">
        <v>0</v>
      </c>
      <c r="P55" s="13">
        <v>0</v>
      </c>
      <c r="Q55" s="13">
        <f t="shared" si="1"/>
        <v>2</v>
      </c>
      <c r="R55" s="14"/>
      <c r="S55" s="14"/>
      <c r="T55" s="14"/>
      <c r="U55" s="14"/>
      <c r="V55" s="14"/>
      <c r="W55" s="14"/>
      <c r="X55" s="14"/>
      <c r="Y55" s="15">
        <f t="shared" si="2"/>
        <v>0</v>
      </c>
      <c r="Z55" s="15">
        <f t="shared" si="3"/>
        <v>16</v>
      </c>
      <c r="AA55" s="15">
        <f t="shared" si="4"/>
        <v>0</v>
      </c>
      <c r="AB55" s="15">
        <f t="shared" si="5"/>
        <v>0</v>
      </c>
      <c r="AC55" s="15">
        <f t="shared" si="6"/>
        <v>0</v>
      </c>
      <c r="AD55" s="15">
        <f t="shared" si="7"/>
        <v>0</v>
      </c>
      <c r="AE55" s="15">
        <f t="shared" si="8"/>
        <v>16</v>
      </c>
    </row>
    <row r="56" spans="1:31" ht="35.1" customHeight="1" x14ac:dyDescent="0.25">
      <c r="A56" s="16">
        <v>55</v>
      </c>
      <c r="B56" s="9" t="s">
        <v>240</v>
      </c>
      <c r="C56" s="8" t="s">
        <v>72</v>
      </c>
      <c r="D56" s="21" t="s">
        <v>293</v>
      </c>
      <c r="E56" s="18" t="s">
        <v>0</v>
      </c>
      <c r="F56" s="10">
        <f t="shared" si="0"/>
        <v>200</v>
      </c>
      <c r="G56" s="19">
        <v>0.2</v>
      </c>
      <c r="H56" s="12">
        <f t="shared" si="9"/>
        <v>40</v>
      </c>
      <c r="I56" s="12">
        <f t="shared" si="10"/>
        <v>9.6</v>
      </c>
      <c r="J56" s="12">
        <f t="shared" si="11"/>
        <v>49.6</v>
      </c>
      <c r="K56" s="13">
        <v>200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f t="shared" si="1"/>
        <v>200</v>
      </c>
      <c r="R56" s="14"/>
      <c r="S56" s="14"/>
      <c r="T56" s="14"/>
      <c r="U56" s="14"/>
      <c r="V56" s="14"/>
      <c r="W56" s="14"/>
      <c r="X56" s="14"/>
      <c r="Y56" s="15">
        <f t="shared" si="2"/>
        <v>40</v>
      </c>
      <c r="Z56" s="15">
        <f t="shared" si="3"/>
        <v>0</v>
      </c>
      <c r="AA56" s="15">
        <f t="shared" si="4"/>
        <v>0</v>
      </c>
      <c r="AB56" s="15">
        <f t="shared" si="5"/>
        <v>0</v>
      </c>
      <c r="AC56" s="15">
        <f t="shared" si="6"/>
        <v>0</v>
      </c>
      <c r="AD56" s="15">
        <f t="shared" si="7"/>
        <v>0</v>
      </c>
      <c r="AE56" s="15">
        <f t="shared" si="8"/>
        <v>40</v>
      </c>
    </row>
    <row r="57" spans="1:31" ht="35.1" customHeight="1" x14ac:dyDescent="0.25">
      <c r="A57" s="20">
        <v>56</v>
      </c>
      <c r="B57" s="9" t="s">
        <v>240</v>
      </c>
      <c r="C57" s="8" t="s">
        <v>26</v>
      </c>
      <c r="D57" s="21" t="s">
        <v>453</v>
      </c>
      <c r="E57" s="18" t="s">
        <v>0</v>
      </c>
      <c r="F57" s="10">
        <f t="shared" si="0"/>
        <v>50</v>
      </c>
      <c r="G57" s="19">
        <v>4.5</v>
      </c>
      <c r="H57" s="12">
        <f t="shared" si="9"/>
        <v>225</v>
      </c>
      <c r="I57" s="12">
        <f t="shared" si="10"/>
        <v>54</v>
      </c>
      <c r="J57" s="12">
        <f t="shared" si="11"/>
        <v>279</v>
      </c>
      <c r="K57" s="13">
        <v>50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f t="shared" si="1"/>
        <v>50</v>
      </c>
      <c r="R57" s="14"/>
      <c r="S57" s="14"/>
      <c r="T57" s="14"/>
      <c r="U57" s="14"/>
      <c r="V57" s="14"/>
      <c r="W57" s="14"/>
      <c r="X57" s="14"/>
      <c r="Y57" s="15">
        <f t="shared" si="2"/>
        <v>225</v>
      </c>
      <c r="Z57" s="15">
        <f t="shared" si="3"/>
        <v>0</v>
      </c>
      <c r="AA57" s="15">
        <f t="shared" si="4"/>
        <v>0</v>
      </c>
      <c r="AB57" s="15">
        <f t="shared" si="5"/>
        <v>0</v>
      </c>
      <c r="AC57" s="15">
        <f t="shared" si="6"/>
        <v>0</v>
      </c>
      <c r="AD57" s="15">
        <f t="shared" si="7"/>
        <v>0</v>
      </c>
      <c r="AE57" s="15">
        <f t="shared" si="8"/>
        <v>225</v>
      </c>
    </row>
    <row r="58" spans="1:31" ht="35.1" customHeight="1" x14ac:dyDescent="0.25">
      <c r="A58" s="16">
        <v>57</v>
      </c>
      <c r="B58" s="9" t="s">
        <v>240</v>
      </c>
      <c r="C58" s="8" t="s">
        <v>27</v>
      </c>
      <c r="D58" s="21" t="s">
        <v>454</v>
      </c>
      <c r="E58" s="18" t="s">
        <v>0</v>
      </c>
      <c r="F58" s="10">
        <f t="shared" si="0"/>
        <v>25</v>
      </c>
      <c r="G58" s="19">
        <v>9</v>
      </c>
      <c r="H58" s="12">
        <f t="shared" si="9"/>
        <v>225</v>
      </c>
      <c r="I58" s="12">
        <f t="shared" si="10"/>
        <v>54</v>
      </c>
      <c r="J58" s="12">
        <f t="shared" si="11"/>
        <v>279</v>
      </c>
      <c r="K58" s="13">
        <v>25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f t="shared" si="1"/>
        <v>25</v>
      </c>
      <c r="R58" s="14"/>
      <c r="S58" s="14"/>
      <c r="T58" s="14"/>
      <c r="U58" s="14"/>
      <c r="V58" s="14"/>
      <c r="W58" s="14"/>
      <c r="X58" s="14"/>
      <c r="Y58" s="15">
        <f t="shared" si="2"/>
        <v>225</v>
      </c>
      <c r="Z58" s="15">
        <f t="shared" si="3"/>
        <v>0</v>
      </c>
      <c r="AA58" s="15">
        <f t="shared" si="4"/>
        <v>0</v>
      </c>
      <c r="AB58" s="15">
        <f t="shared" si="5"/>
        <v>0</v>
      </c>
      <c r="AC58" s="15">
        <f t="shared" si="6"/>
        <v>0</v>
      </c>
      <c r="AD58" s="15">
        <f t="shared" si="7"/>
        <v>0</v>
      </c>
      <c r="AE58" s="15">
        <f t="shared" si="8"/>
        <v>225</v>
      </c>
    </row>
    <row r="59" spans="1:31" ht="35.1" customHeight="1" x14ac:dyDescent="0.25">
      <c r="A59" s="16">
        <v>58</v>
      </c>
      <c r="B59" s="9" t="s">
        <v>240</v>
      </c>
      <c r="C59" s="8" t="s">
        <v>185</v>
      </c>
      <c r="D59" s="21" t="s">
        <v>444</v>
      </c>
      <c r="E59" s="18" t="s">
        <v>0</v>
      </c>
      <c r="F59" s="10">
        <f t="shared" si="0"/>
        <v>10</v>
      </c>
      <c r="G59" s="22">
        <v>0.6</v>
      </c>
      <c r="H59" s="12">
        <f t="shared" si="9"/>
        <v>6</v>
      </c>
      <c r="I59" s="12">
        <f t="shared" si="10"/>
        <v>1.44</v>
      </c>
      <c r="J59" s="12">
        <f t="shared" si="11"/>
        <v>7.4399999999999995</v>
      </c>
      <c r="K59" s="13">
        <v>0</v>
      </c>
      <c r="L59" s="23">
        <v>10</v>
      </c>
      <c r="M59" s="13">
        <v>0</v>
      </c>
      <c r="N59" s="13">
        <v>0</v>
      </c>
      <c r="O59" s="13">
        <v>0</v>
      </c>
      <c r="P59" s="13">
        <v>0</v>
      </c>
      <c r="Q59" s="13">
        <f t="shared" si="1"/>
        <v>10</v>
      </c>
      <c r="R59" s="14"/>
      <c r="S59" s="14"/>
      <c r="T59" s="14"/>
      <c r="U59" s="14"/>
      <c r="V59" s="14"/>
      <c r="W59" s="14"/>
      <c r="X59" s="14"/>
      <c r="Y59" s="15">
        <f t="shared" si="2"/>
        <v>0</v>
      </c>
      <c r="Z59" s="15">
        <f t="shared" si="3"/>
        <v>6</v>
      </c>
      <c r="AA59" s="15">
        <f t="shared" si="4"/>
        <v>0</v>
      </c>
      <c r="AB59" s="15">
        <f t="shared" si="5"/>
        <v>0</v>
      </c>
      <c r="AC59" s="15">
        <f t="shared" si="6"/>
        <v>0</v>
      </c>
      <c r="AD59" s="15">
        <f t="shared" si="7"/>
        <v>0</v>
      </c>
      <c r="AE59" s="15">
        <f t="shared" si="8"/>
        <v>6</v>
      </c>
    </row>
    <row r="60" spans="1:31" ht="35.1" customHeight="1" x14ac:dyDescent="0.25">
      <c r="A60" s="16">
        <v>59</v>
      </c>
      <c r="B60" s="9" t="s">
        <v>240</v>
      </c>
      <c r="C60" s="8" t="s">
        <v>104</v>
      </c>
      <c r="D60" s="17" t="s">
        <v>294</v>
      </c>
      <c r="E60" s="18" t="s">
        <v>0</v>
      </c>
      <c r="F60" s="10">
        <f t="shared" si="0"/>
        <v>173</v>
      </c>
      <c r="G60" s="19">
        <v>0.7</v>
      </c>
      <c r="H60" s="12">
        <f t="shared" si="9"/>
        <v>121.1</v>
      </c>
      <c r="I60" s="12">
        <f t="shared" si="10"/>
        <v>29.063999999999997</v>
      </c>
      <c r="J60" s="12">
        <f t="shared" si="11"/>
        <v>150.16399999999999</v>
      </c>
      <c r="K60" s="13">
        <v>150</v>
      </c>
      <c r="L60" s="13">
        <v>10</v>
      </c>
      <c r="M60" s="13">
        <v>0</v>
      </c>
      <c r="N60" s="13">
        <v>3</v>
      </c>
      <c r="O60" s="13">
        <v>0</v>
      </c>
      <c r="P60" s="13">
        <v>10</v>
      </c>
      <c r="Q60" s="13">
        <f t="shared" si="1"/>
        <v>173</v>
      </c>
      <c r="R60" s="14"/>
      <c r="S60" s="14"/>
      <c r="T60" s="14"/>
      <c r="U60" s="14"/>
      <c r="V60" s="14"/>
      <c r="W60" s="14"/>
      <c r="X60" s="14"/>
      <c r="Y60" s="15">
        <f t="shared" si="2"/>
        <v>105</v>
      </c>
      <c r="Z60" s="15">
        <f t="shared" si="3"/>
        <v>7</v>
      </c>
      <c r="AA60" s="15">
        <f t="shared" si="4"/>
        <v>0</v>
      </c>
      <c r="AB60" s="15">
        <f t="shared" si="5"/>
        <v>2.0999999999999996</v>
      </c>
      <c r="AC60" s="15">
        <f t="shared" si="6"/>
        <v>0</v>
      </c>
      <c r="AD60" s="15">
        <f t="shared" si="7"/>
        <v>7</v>
      </c>
      <c r="AE60" s="15">
        <f t="shared" si="8"/>
        <v>121.1</v>
      </c>
    </row>
    <row r="61" spans="1:31" ht="35.1" customHeight="1" x14ac:dyDescent="0.25">
      <c r="A61" s="16">
        <v>60</v>
      </c>
      <c r="B61" s="9" t="s">
        <v>240</v>
      </c>
      <c r="C61" s="8" t="s">
        <v>73</v>
      </c>
      <c r="D61" s="21" t="s">
        <v>295</v>
      </c>
      <c r="E61" s="18" t="s">
        <v>0</v>
      </c>
      <c r="F61" s="10">
        <f t="shared" si="0"/>
        <v>220</v>
      </c>
      <c r="G61" s="19">
        <v>0.2</v>
      </c>
      <c r="H61" s="12">
        <f t="shared" si="9"/>
        <v>44</v>
      </c>
      <c r="I61" s="12">
        <f t="shared" si="10"/>
        <v>10.559999999999999</v>
      </c>
      <c r="J61" s="12">
        <f t="shared" si="11"/>
        <v>54.56</v>
      </c>
      <c r="K61" s="13">
        <v>200</v>
      </c>
      <c r="L61" s="13">
        <v>20</v>
      </c>
      <c r="M61" s="13">
        <v>0</v>
      </c>
      <c r="N61" s="13">
        <v>0</v>
      </c>
      <c r="O61" s="13">
        <v>0</v>
      </c>
      <c r="P61" s="13">
        <v>0</v>
      </c>
      <c r="Q61" s="13">
        <f t="shared" si="1"/>
        <v>220</v>
      </c>
      <c r="R61" s="14"/>
      <c r="S61" s="14"/>
      <c r="T61" s="14"/>
      <c r="U61" s="14"/>
      <c r="V61" s="14"/>
      <c r="W61" s="14"/>
      <c r="X61" s="14"/>
      <c r="Y61" s="15">
        <f t="shared" si="2"/>
        <v>40</v>
      </c>
      <c r="Z61" s="15">
        <f t="shared" si="3"/>
        <v>4</v>
      </c>
      <c r="AA61" s="15">
        <f t="shared" si="4"/>
        <v>0</v>
      </c>
      <c r="AB61" s="15">
        <f t="shared" si="5"/>
        <v>0</v>
      </c>
      <c r="AC61" s="15">
        <f t="shared" si="6"/>
        <v>0</v>
      </c>
      <c r="AD61" s="15">
        <f t="shared" si="7"/>
        <v>0</v>
      </c>
      <c r="AE61" s="15">
        <f t="shared" si="8"/>
        <v>44</v>
      </c>
    </row>
    <row r="62" spans="1:31" ht="22.5" x14ac:dyDescent="0.25">
      <c r="A62" s="16">
        <v>61</v>
      </c>
      <c r="B62" s="9" t="s">
        <v>240</v>
      </c>
      <c r="C62" s="8" t="s">
        <v>55</v>
      </c>
      <c r="D62" s="21" t="s">
        <v>296</v>
      </c>
      <c r="E62" s="18" t="s">
        <v>0</v>
      </c>
      <c r="F62" s="10">
        <f t="shared" si="0"/>
        <v>20</v>
      </c>
      <c r="G62" s="19">
        <v>2</v>
      </c>
      <c r="H62" s="12">
        <f t="shared" si="9"/>
        <v>40</v>
      </c>
      <c r="I62" s="12">
        <f t="shared" si="10"/>
        <v>9.6</v>
      </c>
      <c r="J62" s="12">
        <f t="shared" si="11"/>
        <v>49.6</v>
      </c>
      <c r="K62" s="13">
        <v>20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f t="shared" si="1"/>
        <v>20</v>
      </c>
      <c r="R62" s="14"/>
      <c r="S62" s="14"/>
      <c r="T62" s="14"/>
      <c r="U62" s="14"/>
      <c r="V62" s="14"/>
      <c r="W62" s="14"/>
      <c r="X62" s="14"/>
      <c r="Y62" s="15">
        <f t="shared" si="2"/>
        <v>40</v>
      </c>
      <c r="Z62" s="15">
        <f t="shared" si="3"/>
        <v>0</v>
      </c>
      <c r="AA62" s="15">
        <f t="shared" si="4"/>
        <v>0</v>
      </c>
      <c r="AB62" s="15">
        <f t="shared" si="5"/>
        <v>0</v>
      </c>
      <c r="AC62" s="15">
        <f t="shared" si="6"/>
        <v>0</v>
      </c>
      <c r="AD62" s="15">
        <f t="shared" si="7"/>
        <v>0</v>
      </c>
      <c r="AE62" s="15">
        <f t="shared" si="8"/>
        <v>40</v>
      </c>
    </row>
    <row r="63" spans="1:31" ht="35.1" customHeight="1" x14ac:dyDescent="0.25">
      <c r="A63" s="16">
        <v>62</v>
      </c>
      <c r="B63" s="9" t="s">
        <v>240</v>
      </c>
      <c r="C63" s="2" t="s">
        <v>45</v>
      </c>
      <c r="D63" s="17" t="s">
        <v>297</v>
      </c>
      <c r="E63" s="18" t="s">
        <v>0</v>
      </c>
      <c r="F63" s="10">
        <f t="shared" si="0"/>
        <v>1094</v>
      </c>
      <c r="G63" s="19">
        <v>0.7</v>
      </c>
      <c r="H63" s="12">
        <f t="shared" si="9"/>
        <v>765.8</v>
      </c>
      <c r="I63" s="12">
        <f t="shared" si="10"/>
        <v>183.79199999999997</v>
      </c>
      <c r="J63" s="12">
        <f t="shared" si="11"/>
        <v>949.59199999999987</v>
      </c>
      <c r="K63" s="13">
        <v>1000</v>
      </c>
      <c r="L63" s="13">
        <v>40</v>
      </c>
      <c r="M63" s="13">
        <v>0</v>
      </c>
      <c r="N63" s="13">
        <v>0</v>
      </c>
      <c r="O63" s="13">
        <v>50</v>
      </c>
      <c r="P63" s="13">
        <v>4</v>
      </c>
      <c r="Q63" s="13">
        <f t="shared" si="1"/>
        <v>1094</v>
      </c>
      <c r="R63" s="14"/>
      <c r="S63" s="14"/>
      <c r="T63" s="14"/>
      <c r="U63" s="14"/>
      <c r="V63" s="14"/>
      <c r="W63" s="14"/>
      <c r="X63" s="14"/>
      <c r="Y63" s="15">
        <f t="shared" si="2"/>
        <v>700</v>
      </c>
      <c r="Z63" s="15">
        <f t="shared" si="3"/>
        <v>28</v>
      </c>
      <c r="AA63" s="15">
        <f t="shared" si="4"/>
        <v>0</v>
      </c>
      <c r="AB63" s="15">
        <f t="shared" si="5"/>
        <v>0</v>
      </c>
      <c r="AC63" s="15">
        <f t="shared" si="6"/>
        <v>35</v>
      </c>
      <c r="AD63" s="15">
        <f t="shared" si="7"/>
        <v>2.8</v>
      </c>
      <c r="AE63" s="15">
        <f t="shared" si="8"/>
        <v>765.8</v>
      </c>
    </row>
    <row r="64" spans="1:31" ht="12.75" x14ac:dyDescent="0.25">
      <c r="A64" s="16">
        <v>63</v>
      </c>
      <c r="B64" s="9" t="s">
        <v>240</v>
      </c>
      <c r="C64" s="8" t="s">
        <v>61</v>
      </c>
      <c r="D64" s="21" t="s">
        <v>298</v>
      </c>
      <c r="E64" s="18" t="s">
        <v>0</v>
      </c>
      <c r="F64" s="10">
        <f t="shared" si="0"/>
        <v>130</v>
      </c>
      <c r="G64" s="19">
        <v>0.1</v>
      </c>
      <c r="H64" s="12">
        <f t="shared" si="9"/>
        <v>13</v>
      </c>
      <c r="I64" s="12">
        <f t="shared" si="10"/>
        <v>3.12</v>
      </c>
      <c r="J64" s="12">
        <f t="shared" si="11"/>
        <v>16.12</v>
      </c>
      <c r="K64" s="13">
        <v>100</v>
      </c>
      <c r="L64" s="13">
        <v>0</v>
      </c>
      <c r="M64" s="13">
        <v>0</v>
      </c>
      <c r="N64" s="13">
        <v>30</v>
      </c>
      <c r="O64" s="13">
        <v>0</v>
      </c>
      <c r="P64" s="13">
        <v>0</v>
      </c>
      <c r="Q64" s="13">
        <f t="shared" si="1"/>
        <v>130</v>
      </c>
      <c r="R64" s="14"/>
      <c r="S64" s="14"/>
      <c r="T64" s="14"/>
      <c r="U64" s="14"/>
      <c r="V64" s="14"/>
      <c r="W64" s="14"/>
      <c r="X64" s="14"/>
      <c r="Y64" s="15">
        <f t="shared" si="2"/>
        <v>10</v>
      </c>
      <c r="Z64" s="15">
        <f t="shared" si="3"/>
        <v>0</v>
      </c>
      <c r="AA64" s="15">
        <f t="shared" si="4"/>
        <v>0</v>
      </c>
      <c r="AB64" s="15">
        <f t="shared" si="5"/>
        <v>3</v>
      </c>
      <c r="AC64" s="15">
        <f t="shared" si="6"/>
        <v>0</v>
      </c>
      <c r="AD64" s="15">
        <f t="shared" si="7"/>
        <v>0</v>
      </c>
      <c r="AE64" s="15">
        <f t="shared" si="8"/>
        <v>13</v>
      </c>
    </row>
    <row r="65" spans="1:31" ht="22.5" x14ac:dyDescent="0.25">
      <c r="A65" s="16">
        <v>64</v>
      </c>
      <c r="B65" s="9" t="s">
        <v>240</v>
      </c>
      <c r="C65" s="2" t="s">
        <v>83</v>
      </c>
      <c r="D65" s="17" t="s">
        <v>299</v>
      </c>
      <c r="E65" s="18" t="s">
        <v>0</v>
      </c>
      <c r="F65" s="10">
        <f t="shared" si="0"/>
        <v>102</v>
      </c>
      <c r="G65" s="19">
        <v>1</v>
      </c>
      <c r="H65" s="12">
        <f t="shared" si="9"/>
        <v>102</v>
      </c>
      <c r="I65" s="12">
        <f t="shared" si="10"/>
        <v>24.48</v>
      </c>
      <c r="J65" s="12">
        <f t="shared" si="11"/>
        <v>126.48</v>
      </c>
      <c r="K65" s="13">
        <v>100</v>
      </c>
      <c r="L65" s="13">
        <v>0</v>
      </c>
      <c r="M65" s="13">
        <v>0</v>
      </c>
      <c r="N65" s="13">
        <v>0</v>
      </c>
      <c r="O65" s="13">
        <v>0</v>
      </c>
      <c r="P65" s="13">
        <v>2</v>
      </c>
      <c r="Q65" s="13">
        <f t="shared" si="1"/>
        <v>102</v>
      </c>
      <c r="R65" s="14"/>
      <c r="S65" s="14"/>
      <c r="T65" s="14"/>
      <c r="U65" s="14"/>
      <c r="V65" s="14"/>
      <c r="W65" s="14"/>
      <c r="X65" s="14"/>
      <c r="Y65" s="15">
        <f t="shared" si="2"/>
        <v>100</v>
      </c>
      <c r="Z65" s="15">
        <f t="shared" si="3"/>
        <v>0</v>
      </c>
      <c r="AA65" s="15">
        <f t="shared" si="4"/>
        <v>0</v>
      </c>
      <c r="AB65" s="15">
        <f t="shared" si="5"/>
        <v>0</v>
      </c>
      <c r="AC65" s="15">
        <f t="shared" si="6"/>
        <v>0</v>
      </c>
      <c r="AD65" s="15">
        <f t="shared" si="7"/>
        <v>2</v>
      </c>
      <c r="AE65" s="15">
        <f t="shared" si="8"/>
        <v>102</v>
      </c>
    </row>
    <row r="66" spans="1:31" ht="74.25" customHeight="1" x14ac:dyDescent="0.25">
      <c r="A66" s="16">
        <v>65</v>
      </c>
      <c r="B66" s="9" t="s">
        <v>240</v>
      </c>
      <c r="C66" s="2" t="s">
        <v>132</v>
      </c>
      <c r="D66" s="17" t="s">
        <v>300</v>
      </c>
      <c r="E66" s="18" t="s">
        <v>0</v>
      </c>
      <c r="F66" s="10">
        <f t="shared" ref="F66:F129" si="12">Q66</f>
        <v>375</v>
      </c>
      <c r="G66" s="19">
        <v>0.8</v>
      </c>
      <c r="H66" s="12">
        <f t="shared" si="9"/>
        <v>300</v>
      </c>
      <c r="I66" s="12">
        <f t="shared" si="10"/>
        <v>72</v>
      </c>
      <c r="J66" s="12">
        <f t="shared" si="11"/>
        <v>372</v>
      </c>
      <c r="K66" s="13">
        <v>375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f t="shared" ref="Q66:Q129" si="13">SUM(K66:P66)</f>
        <v>375</v>
      </c>
      <c r="R66" s="14"/>
      <c r="S66" s="14"/>
      <c r="T66" s="14"/>
      <c r="U66" s="14"/>
      <c r="V66" s="14"/>
      <c r="W66" s="14"/>
      <c r="X66" s="14"/>
      <c r="Y66" s="15">
        <f t="shared" ref="Y66:Y129" si="14">$G66*K66</f>
        <v>300</v>
      </c>
      <c r="Z66" s="15">
        <f t="shared" ref="Z66:Z129" si="15">$G66*L66</f>
        <v>0</v>
      </c>
      <c r="AA66" s="15">
        <f t="shared" ref="AA66:AA129" si="16">$G66*M66</f>
        <v>0</v>
      </c>
      <c r="AB66" s="15">
        <f t="shared" ref="AB66:AB129" si="17">$G66*N66</f>
        <v>0</v>
      </c>
      <c r="AC66" s="15">
        <f t="shared" ref="AC66:AC129" si="18">$G66*O66</f>
        <v>0</v>
      </c>
      <c r="AD66" s="15">
        <f t="shared" ref="AD66:AD129" si="19">$G66*P66</f>
        <v>0</v>
      </c>
      <c r="AE66" s="15">
        <f t="shared" ref="AE66:AE129" si="20">$G66*Q66</f>
        <v>300</v>
      </c>
    </row>
    <row r="67" spans="1:31" ht="22.5" x14ac:dyDescent="0.25">
      <c r="A67" s="8">
        <v>66</v>
      </c>
      <c r="B67" s="9" t="s">
        <v>240</v>
      </c>
      <c r="C67" s="8" t="s">
        <v>84</v>
      </c>
      <c r="D67" s="21" t="s">
        <v>301</v>
      </c>
      <c r="E67" s="18" t="s">
        <v>0</v>
      </c>
      <c r="F67" s="10">
        <f t="shared" si="12"/>
        <v>105</v>
      </c>
      <c r="G67" s="19">
        <v>1.4</v>
      </c>
      <c r="H67" s="12">
        <f t="shared" ref="H67:H130" si="21">F67*G67</f>
        <v>147</v>
      </c>
      <c r="I67" s="12">
        <f t="shared" ref="I67:I130" si="22">H67*24%</f>
        <v>35.28</v>
      </c>
      <c r="J67" s="12">
        <f t="shared" ref="J67:J130" si="23">H67+I67</f>
        <v>182.28</v>
      </c>
      <c r="K67" s="13">
        <v>100</v>
      </c>
      <c r="L67" s="13">
        <v>0</v>
      </c>
      <c r="M67" s="13">
        <v>0</v>
      </c>
      <c r="N67" s="13">
        <v>5</v>
      </c>
      <c r="O67" s="13">
        <v>0</v>
      </c>
      <c r="P67" s="13">
        <v>0</v>
      </c>
      <c r="Q67" s="13">
        <f t="shared" si="13"/>
        <v>105</v>
      </c>
      <c r="R67" s="14"/>
      <c r="S67" s="14"/>
      <c r="T67" s="14"/>
      <c r="U67" s="14"/>
      <c r="V67" s="14"/>
      <c r="W67" s="14"/>
      <c r="X67" s="14"/>
      <c r="Y67" s="15">
        <f t="shared" si="14"/>
        <v>140</v>
      </c>
      <c r="Z67" s="15">
        <f t="shared" si="15"/>
        <v>0</v>
      </c>
      <c r="AA67" s="15">
        <f t="shared" si="16"/>
        <v>0</v>
      </c>
      <c r="AB67" s="15">
        <f t="shared" si="17"/>
        <v>7</v>
      </c>
      <c r="AC67" s="15">
        <f t="shared" si="18"/>
        <v>0</v>
      </c>
      <c r="AD67" s="15">
        <f t="shared" si="19"/>
        <v>0</v>
      </c>
      <c r="AE67" s="15">
        <f t="shared" si="20"/>
        <v>147</v>
      </c>
    </row>
    <row r="68" spans="1:31" ht="22.5" x14ac:dyDescent="0.25">
      <c r="A68" s="8">
        <v>67</v>
      </c>
      <c r="B68" s="9" t="s">
        <v>240</v>
      </c>
      <c r="C68" s="8" t="s">
        <v>53</v>
      </c>
      <c r="D68" s="17" t="s">
        <v>302</v>
      </c>
      <c r="E68" s="27" t="s">
        <v>3</v>
      </c>
      <c r="F68" s="10">
        <f t="shared" si="12"/>
        <v>32</v>
      </c>
      <c r="G68" s="19">
        <v>5</v>
      </c>
      <c r="H68" s="12">
        <f t="shared" si="21"/>
        <v>160</v>
      </c>
      <c r="I68" s="12">
        <f t="shared" si="22"/>
        <v>38.4</v>
      </c>
      <c r="J68" s="12">
        <f t="shared" si="23"/>
        <v>198.4</v>
      </c>
      <c r="K68" s="13">
        <v>30</v>
      </c>
      <c r="L68" s="13">
        <v>2</v>
      </c>
      <c r="M68" s="13">
        <v>0</v>
      </c>
      <c r="N68" s="13">
        <v>0</v>
      </c>
      <c r="O68" s="13">
        <v>0</v>
      </c>
      <c r="P68" s="13">
        <v>0</v>
      </c>
      <c r="Q68" s="13">
        <f t="shared" si="13"/>
        <v>32</v>
      </c>
      <c r="R68" s="14"/>
      <c r="S68" s="14"/>
      <c r="T68" s="14"/>
      <c r="U68" s="14"/>
      <c r="V68" s="14"/>
      <c r="W68" s="14"/>
      <c r="X68" s="14"/>
      <c r="Y68" s="15">
        <f t="shared" si="14"/>
        <v>150</v>
      </c>
      <c r="Z68" s="15">
        <f t="shared" si="15"/>
        <v>10</v>
      </c>
      <c r="AA68" s="15">
        <f t="shared" si="16"/>
        <v>0</v>
      </c>
      <c r="AB68" s="15">
        <f t="shared" si="17"/>
        <v>0</v>
      </c>
      <c r="AC68" s="15">
        <f t="shared" si="18"/>
        <v>0</v>
      </c>
      <c r="AD68" s="15">
        <f t="shared" si="19"/>
        <v>0</v>
      </c>
      <c r="AE68" s="15">
        <f t="shared" si="20"/>
        <v>160</v>
      </c>
    </row>
    <row r="69" spans="1:31" ht="22.5" x14ac:dyDescent="0.25">
      <c r="A69" s="16">
        <v>68</v>
      </c>
      <c r="B69" s="9" t="s">
        <v>240</v>
      </c>
      <c r="C69" s="8" t="s">
        <v>113</v>
      </c>
      <c r="D69" s="21" t="s">
        <v>303</v>
      </c>
      <c r="E69" s="18" t="s">
        <v>0</v>
      </c>
      <c r="F69" s="10">
        <f t="shared" si="12"/>
        <v>30</v>
      </c>
      <c r="G69" s="19">
        <v>4</v>
      </c>
      <c r="H69" s="12">
        <f t="shared" si="21"/>
        <v>120</v>
      </c>
      <c r="I69" s="12">
        <f t="shared" si="22"/>
        <v>28.799999999999997</v>
      </c>
      <c r="J69" s="12">
        <f t="shared" si="23"/>
        <v>148.80000000000001</v>
      </c>
      <c r="K69" s="13">
        <v>30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f t="shared" si="13"/>
        <v>30</v>
      </c>
      <c r="R69" s="14"/>
      <c r="S69" s="14"/>
      <c r="T69" s="14"/>
      <c r="U69" s="14"/>
      <c r="V69" s="14"/>
      <c r="W69" s="14"/>
      <c r="X69" s="14"/>
      <c r="Y69" s="15">
        <f t="shared" si="14"/>
        <v>120</v>
      </c>
      <c r="Z69" s="15">
        <f t="shared" si="15"/>
        <v>0</v>
      </c>
      <c r="AA69" s="15">
        <f t="shared" si="16"/>
        <v>0</v>
      </c>
      <c r="AB69" s="15">
        <f t="shared" si="17"/>
        <v>0</v>
      </c>
      <c r="AC69" s="15">
        <f t="shared" si="18"/>
        <v>0</v>
      </c>
      <c r="AD69" s="15">
        <f t="shared" si="19"/>
        <v>0</v>
      </c>
      <c r="AE69" s="15">
        <f t="shared" si="20"/>
        <v>120</v>
      </c>
    </row>
    <row r="70" spans="1:31" ht="30" customHeight="1" x14ac:dyDescent="0.25">
      <c r="A70" s="20">
        <v>69</v>
      </c>
      <c r="B70" s="9" t="s">
        <v>240</v>
      </c>
      <c r="C70" s="8" t="s">
        <v>150</v>
      </c>
      <c r="D70" s="21" t="s">
        <v>304</v>
      </c>
      <c r="E70" s="18" t="s">
        <v>151</v>
      </c>
      <c r="F70" s="10">
        <f t="shared" si="12"/>
        <v>1000</v>
      </c>
      <c r="G70" s="19">
        <v>0.8</v>
      </c>
      <c r="H70" s="12">
        <f t="shared" si="21"/>
        <v>800</v>
      </c>
      <c r="I70" s="12">
        <f t="shared" si="22"/>
        <v>192</v>
      </c>
      <c r="J70" s="12">
        <f t="shared" si="23"/>
        <v>992</v>
      </c>
      <c r="K70" s="13">
        <v>1000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f t="shared" si="13"/>
        <v>1000</v>
      </c>
      <c r="R70" s="14"/>
      <c r="S70" s="14"/>
      <c r="T70" s="14"/>
      <c r="U70" s="14"/>
      <c r="V70" s="14"/>
      <c r="W70" s="14"/>
      <c r="X70" s="14"/>
      <c r="Y70" s="15">
        <f t="shared" si="14"/>
        <v>800</v>
      </c>
      <c r="Z70" s="15">
        <f t="shared" si="15"/>
        <v>0</v>
      </c>
      <c r="AA70" s="15">
        <f t="shared" si="16"/>
        <v>0</v>
      </c>
      <c r="AB70" s="15">
        <f t="shared" si="17"/>
        <v>0</v>
      </c>
      <c r="AC70" s="15">
        <f t="shared" si="18"/>
        <v>0</v>
      </c>
      <c r="AD70" s="15">
        <f t="shared" si="19"/>
        <v>0</v>
      </c>
      <c r="AE70" s="15">
        <f t="shared" si="20"/>
        <v>800</v>
      </c>
    </row>
    <row r="71" spans="1:31" ht="33.75" x14ac:dyDescent="0.25">
      <c r="A71" s="16">
        <v>70</v>
      </c>
      <c r="B71" s="9" t="s">
        <v>240</v>
      </c>
      <c r="C71" s="8" t="s">
        <v>85</v>
      </c>
      <c r="D71" s="21" t="s">
        <v>455</v>
      </c>
      <c r="E71" s="18" t="s">
        <v>0</v>
      </c>
      <c r="F71" s="10">
        <f t="shared" si="12"/>
        <v>1010</v>
      </c>
      <c r="G71" s="19">
        <v>0.7</v>
      </c>
      <c r="H71" s="12">
        <f t="shared" si="21"/>
        <v>707</v>
      </c>
      <c r="I71" s="12">
        <f t="shared" si="22"/>
        <v>169.68</v>
      </c>
      <c r="J71" s="12">
        <f t="shared" si="23"/>
        <v>876.68000000000006</v>
      </c>
      <c r="K71" s="13">
        <v>1000</v>
      </c>
      <c r="L71" s="13">
        <v>0</v>
      </c>
      <c r="M71" s="13">
        <v>0</v>
      </c>
      <c r="N71" s="13">
        <v>10</v>
      </c>
      <c r="O71" s="13">
        <v>0</v>
      </c>
      <c r="P71" s="13">
        <v>0</v>
      </c>
      <c r="Q71" s="13">
        <f t="shared" si="13"/>
        <v>1010</v>
      </c>
      <c r="R71" s="14"/>
      <c r="S71" s="14"/>
      <c r="T71" s="14"/>
      <c r="U71" s="14"/>
      <c r="V71" s="14"/>
      <c r="W71" s="14"/>
      <c r="X71" s="14"/>
      <c r="Y71" s="15">
        <f t="shared" si="14"/>
        <v>700</v>
      </c>
      <c r="Z71" s="15">
        <f t="shared" si="15"/>
        <v>0</v>
      </c>
      <c r="AA71" s="15">
        <f t="shared" si="16"/>
        <v>0</v>
      </c>
      <c r="AB71" s="15">
        <f t="shared" si="17"/>
        <v>7</v>
      </c>
      <c r="AC71" s="15">
        <f t="shared" si="18"/>
        <v>0</v>
      </c>
      <c r="AD71" s="15">
        <f t="shared" si="19"/>
        <v>0</v>
      </c>
      <c r="AE71" s="15">
        <f t="shared" si="20"/>
        <v>707</v>
      </c>
    </row>
    <row r="72" spans="1:31" ht="30" customHeight="1" x14ac:dyDescent="0.25">
      <c r="A72" s="16">
        <v>71</v>
      </c>
      <c r="B72" s="9" t="s">
        <v>240</v>
      </c>
      <c r="C72" s="8" t="s">
        <v>86</v>
      </c>
      <c r="D72" s="21" t="s">
        <v>456</v>
      </c>
      <c r="E72" s="18" t="s">
        <v>0</v>
      </c>
      <c r="F72" s="10">
        <f t="shared" si="12"/>
        <v>535</v>
      </c>
      <c r="G72" s="19">
        <v>1.4</v>
      </c>
      <c r="H72" s="12">
        <f t="shared" si="21"/>
        <v>749</v>
      </c>
      <c r="I72" s="12">
        <f t="shared" si="22"/>
        <v>179.76</v>
      </c>
      <c r="J72" s="12">
        <f t="shared" si="23"/>
        <v>928.76</v>
      </c>
      <c r="K72" s="13">
        <v>500</v>
      </c>
      <c r="L72" s="13">
        <v>30</v>
      </c>
      <c r="M72" s="13">
        <v>0</v>
      </c>
      <c r="N72" s="13">
        <v>0</v>
      </c>
      <c r="O72" s="13">
        <v>0</v>
      </c>
      <c r="P72" s="13">
        <v>5</v>
      </c>
      <c r="Q72" s="13">
        <f t="shared" si="13"/>
        <v>535</v>
      </c>
      <c r="R72" s="14"/>
      <c r="S72" s="14"/>
      <c r="T72" s="14"/>
      <c r="U72" s="14"/>
      <c r="V72" s="14"/>
      <c r="W72" s="14"/>
      <c r="X72" s="14"/>
      <c r="Y72" s="15">
        <f t="shared" si="14"/>
        <v>700</v>
      </c>
      <c r="Z72" s="15">
        <f t="shared" si="15"/>
        <v>42</v>
      </c>
      <c r="AA72" s="15">
        <f t="shared" si="16"/>
        <v>0</v>
      </c>
      <c r="AB72" s="15">
        <f t="shared" si="17"/>
        <v>0</v>
      </c>
      <c r="AC72" s="15">
        <f t="shared" si="18"/>
        <v>0</v>
      </c>
      <c r="AD72" s="15">
        <f t="shared" si="19"/>
        <v>7</v>
      </c>
      <c r="AE72" s="15">
        <f t="shared" si="20"/>
        <v>749</v>
      </c>
    </row>
    <row r="73" spans="1:31" ht="30" customHeight="1" x14ac:dyDescent="0.25">
      <c r="A73" s="16">
        <v>72</v>
      </c>
      <c r="B73" s="9" t="s">
        <v>240</v>
      </c>
      <c r="C73" s="8" t="s">
        <v>89</v>
      </c>
      <c r="D73" s="21" t="s">
        <v>457</v>
      </c>
      <c r="E73" s="18" t="s">
        <v>0</v>
      </c>
      <c r="F73" s="10">
        <f t="shared" si="12"/>
        <v>201</v>
      </c>
      <c r="G73" s="19">
        <v>1.4</v>
      </c>
      <c r="H73" s="12">
        <f t="shared" si="21"/>
        <v>281.39999999999998</v>
      </c>
      <c r="I73" s="12">
        <f t="shared" si="22"/>
        <v>67.535999999999987</v>
      </c>
      <c r="J73" s="12">
        <f t="shared" si="23"/>
        <v>348.93599999999998</v>
      </c>
      <c r="K73" s="13">
        <v>200</v>
      </c>
      <c r="L73" s="13">
        <v>0</v>
      </c>
      <c r="M73" s="13">
        <v>0</v>
      </c>
      <c r="N73" s="13">
        <v>0</v>
      </c>
      <c r="O73" s="13">
        <v>0</v>
      </c>
      <c r="P73" s="13">
        <v>1</v>
      </c>
      <c r="Q73" s="13">
        <f t="shared" si="13"/>
        <v>201</v>
      </c>
      <c r="R73" s="14"/>
      <c r="S73" s="14"/>
      <c r="T73" s="14"/>
      <c r="U73" s="14"/>
      <c r="V73" s="14"/>
      <c r="W73" s="14"/>
      <c r="X73" s="14"/>
      <c r="Y73" s="15">
        <f t="shared" si="14"/>
        <v>280</v>
      </c>
      <c r="Z73" s="15">
        <f t="shared" si="15"/>
        <v>0</v>
      </c>
      <c r="AA73" s="15">
        <f t="shared" si="16"/>
        <v>0</v>
      </c>
      <c r="AB73" s="15">
        <f t="shared" si="17"/>
        <v>0</v>
      </c>
      <c r="AC73" s="15">
        <f t="shared" si="18"/>
        <v>0</v>
      </c>
      <c r="AD73" s="15">
        <f t="shared" si="19"/>
        <v>1.4</v>
      </c>
      <c r="AE73" s="15">
        <f t="shared" si="20"/>
        <v>281.39999999999998</v>
      </c>
    </row>
    <row r="74" spans="1:31" ht="30" customHeight="1" x14ac:dyDescent="0.25">
      <c r="A74" s="16">
        <v>73</v>
      </c>
      <c r="B74" s="9" t="s">
        <v>240</v>
      </c>
      <c r="C74" s="8" t="s">
        <v>87</v>
      </c>
      <c r="D74" s="17" t="s">
        <v>458</v>
      </c>
      <c r="E74" s="18" t="s">
        <v>0</v>
      </c>
      <c r="F74" s="10">
        <f t="shared" si="12"/>
        <v>335</v>
      </c>
      <c r="G74" s="19">
        <v>1.4</v>
      </c>
      <c r="H74" s="12">
        <f t="shared" si="21"/>
        <v>468.99999999999994</v>
      </c>
      <c r="I74" s="12">
        <f t="shared" si="22"/>
        <v>112.55999999999999</v>
      </c>
      <c r="J74" s="12">
        <f t="shared" si="23"/>
        <v>581.55999999999995</v>
      </c>
      <c r="K74" s="13">
        <v>300</v>
      </c>
      <c r="L74" s="13">
        <v>30</v>
      </c>
      <c r="M74" s="13">
        <v>0</v>
      </c>
      <c r="N74" s="13">
        <v>0</v>
      </c>
      <c r="O74" s="13">
        <v>0</v>
      </c>
      <c r="P74" s="13">
        <v>5</v>
      </c>
      <c r="Q74" s="13">
        <f t="shared" si="13"/>
        <v>335</v>
      </c>
      <c r="R74" s="14"/>
      <c r="S74" s="14"/>
      <c r="T74" s="14"/>
      <c r="U74" s="14"/>
      <c r="V74" s="14"/>
      <c r="W74" s="14"/>
      <c r="X74" s="14"/>
      <c r="Y74" s="15">
        <f t="shared" si="14"/>
        <v>420</v>
      </c>
      <c r="Z74" s="15">
        <f t="shared" si="15"/>
        <v>42</v>
      </c>
      <c r="AA74" s="15">
        <f t="shared" si="16"/>
        <v>0</v>
      </c>
      <c r="AB74" s="15">
        <f t="shared" si="17"/>
        <v>0</v>
      </c>
      <c r="AC74" s="15">
        <f t="shared" si="18"/>
        <v>0</v>
      </c>
      <c r="AD74" s="15">
        <f t="shared" si="19"/>
        <v>7</v>
      </c>
      <c r="AE74" s="15">
        <f t="shared" si="20"/>
        <v>468.99999999999994</v>
      </c>
    </row>
    <row r="75" spans="1:31" ht="30" customHeight="1" x14ac:dyDescent="0.25">
      <c r="A75" s="16">
        <v>74</v>
      </c>
      <c r="B75" s="9" t="s">
        <v>240</v>
      </c>
      <c r="C75" s="8" t="s">
        <v>88</v>
      </c>
      <c r="D75" s="21" t="s">
        <v>459</v>
      </c>
      <c r="E75" s="18" t="s">
        <v>0</v>
      </c>
      <c r="F75" s="10">
        <f t="shared" si="12"/>
        <v>1096</v>
      </c>
      <c r="G75" s="19">
        <v>1.4</v>
      </c>
      <c r="H75" s="12">
        <f t="shared" si="21"/>
        <v>1534.3999999999999</v>
      </c>
      <c r="I75" s="12">
        <f t="shared" si="22"/>
        <v>368.25599999999997</v>
      </c>
      <c r="J75" s="12">
        <f t="shared" si="23"/>
        <v>1902.6559999999999</v>
      </c>
      <c r="K75" s="13">
        <v>1000</v>
      </c>
      <c r="L75" s="13">
        <v>50</v>
      </c>
      <c r="M75" s="13">
        <v>0</v>
      </c>
      <c r="N75" s="13">
        <v>0</v>
      </c>
      <c r="O75" s="13">
        <v>36</v>
      </c>
      <c r="P75" s="13">
        <v>10</v>
      </c>
      <c r="Q75" s="13">
        <f t="shared" si="13"/>
        <v>1096</v>
      </c>
      <c r="R75" s="14"/>
      <c r="S75" s="14"/>
      <c r="T75" s="14"/>
      <c r="U75" s="14"/>
      <c r="V75" s="14"/>
      <c r="W75" s="14"/>
      <c r="X75" s="14"/>
      <c r="Y75" s="15">
        <f t="shared" si="14"/>
        <v>1400</v>
      </c>
      <c r="Z75" s="15">
        <f t="shared" si="15"/>
        <v>70</v>
      </c>
      <c r="AA75" s="15">
        <f t="shared" si="16"/>
        <v>0</v>
      </c>
      <c r="AB75" s="15">
        <f t="shared" si="17"/>
        <v>0</v>
      </c>
      <c r="AC75" s="15">
        <f t="shared" si="18"/>
        <v>50.4</v>
      </c>
      <c r="AD75" s="15">
        <f t="shared" si="19"/>
        <v>14</v>
      </c>
      <c r="AE75" s="15">
        <f t="shared" si="20"/>
        <v>1534.3999999999999</v>
      </c>
    </row>
    <row r="76" spans="1:31" ht="22.5" x14ac:dyDescent="0.25">
      <c r="A76" s="16">
        <v>75</v>
      </c>
      <c r="B76" s="9" t="s">
        <v>240</v>
      </c>
      <c r="C76" s="2" t="s">
        <v>18</v>
      </c>
      <c r="D76" s="17" t="s">
        <v>305</v>
      </c>
      <c r="E76" s="18" t="s">
        <v>0</v>
      </c>
      <c r="F76" s="10">
        <f t="shared" si="12"/>
        <v>222</v>
      </c>
      <c r="G76" s="19">
        <v>0.6</v>
      </c>
      <c r="H76" s="12">
        <f t="shared" si="21"/>
        <v>133.19999999999999</v>
      </c>
      <c r="I76" s="12">
        <f t="shared" si="22"/>
        <v>31.967999999999996</v>
      </c>
      <c r="J76" s="12">
        <f t="shared" si="23"/>
        <v>165.16799999999998</v>
      </c>
      <c r="K76" s="13">
        <v>200</v>
      </c>
      <c r="L76" s="13">
        <v>20</v>
      </c>
      <c r="M76" s="13">
        <v>0</v>
      </c>
      <c r="N76" s="13">
        <v>0</v>
      </c>
      <c r="O76" s="13">
        <v>0</v>
      </c>
      <c r="P76" s="13">
        <v>2</v>
      </c>
      <c r="Q76" s="13">
        <f t="shared" si="13"/>
        <v>222</v>
      </c>
      <c r="R76" s="14"/>
      <c r="S76" s="14"/>
      <c r="T76" s="14"/>
      <c r="U76" s="14"/>
      <c r="V76" s="14"/>
      <c r="W76" s="14"/>
      <c r="X76" s="14"/>
      <c r="Y76" s="15">
        <f t="shared" si="14"/>
        <v>120</v>
      </c>
      <c r="Z76" s="15">
        <f t="shared" si="15"/>
        <v>12</v>
      </c>
      <c r="AA76" s="15">
        <f t="shared" si="16"/>
        <v>0</v>
      </c>
      <c r="AB76" s="15">
        <f t="shared" si="17"/>
        <v>0</v>
      </c>
      <c r="AC76" s="15">
        <f t="shared" si="18"/>
        <v>0</v>
      </c>
      <c r="AD76" s="15">
        <f t="shared" si="19"/>
        <v>1.2</v>
      </c>
      <c r="AE76" s="15">
        <f t="shared" si="20"/>
        <v>133.19999999999999</v>
      </c>
    </row>
    <row r="77" spans="1:31" ht="30" customHeight="1" x14ac:dyDescent="0.25">
      <c r="A77" s="16">
        <v>76</v>
      </c>
      <c r="B77" s="9" t="s">
        <v>240</v>
      </c>
      <c r="C77" s="2" t="s">
        <v>41</v>
      </c>
      <c r="D77" s="17" t="s">
        <v>306</v>
      </c>
      <c r="E77" s="18" t="s">
        <v>0</v>
      </c>
      <c r="F77" s="10">
        <f t="shared" si="12"/>
        <v>225</v>
      </c>
      <c r="G77" s="19">
        <v>1</v>
      </c>
      <c r="H77" s="12">
        <f t="shared" si="21"/>
        <v>225</v>
      </c>
      <c r="I77" s="12">
        <f t="shared" si="22"/>
        <v>54</v>
      </c>
      <c r="J77" s="12">
        <f t="shared" si="23"/>
        <v>279</v>
      </c>
      <c r="K77" s="13">
        <v>200</v>
      </c>
      <c r="L77" s="13">
        <v>10</v>
      </c>
      <c r="M77" s="13">
        <v>0</v>
      </c>
      <c r="N77" s="13">
        <v>10</v>
      </c>
      <c r="O77" s="13">
        <v>0</v>
      </c>
      <c r="P77" s="13">
        <v>5</v>
      </c>
      <c r="Q77" s="13">
        <f t="shared" si="13"/>
        <v>225</v>
      </c>
      <c r="R77" s="14"/>
      <c r="S77" s="14"/>
      <c r="T77" s="14"/>
      <c r="U77" s="14"/>
      <c r="V77" s="14"/>
      <c r="W77" s="14"/>
      <c r="X77" s="14"/>
      <c r="Y77" s="15">
        <f t="shared" si="14"/>
        <v>200</v>
      </c>
      <c r="Z77" s="15">
        <f t="shared" si="15"/>
        <v>10</v>
      </c>
      <c r="AA77" s="15">
        <f t="shared" si="16"/>
        <v>0</v>
      </c>
      <c r="AB77" s="15">
        <f t="shared" si="17"/>
        <v>10</v>
      </c>
      <c r="AC77" s="15">
        <f t="shared" si="18"/>
        <v>0</v>
      </c>
      <c r="AD77" s="15">
        <f t="shared" si="19"/>
        <v>5</v>
      </c>
      <c r="AE77" s="15">
        <f t="shared" si="20"/>
        <v>225</v>
      </c>
    </row>
    <row r="78" spans="1:31" ht="22.5" x14ac:dyDescent="0.25">
      <c r="A78" s="16">
        <v>77</v>
      </c>
      <c r="B78" s="9" t="s">
        <v>240</v>
      </c>
      <c r="C78" s="8" t="s">
        <v>4</v>
      </c>
      <c r="D78" s="21" t="s">
        <v>307</v>
      </c>
      <c r="E78" s="27" t="s">
        <v>3</v>
      </c>
      <c r="F78" s="10">
        <f t="shared" si="12"/>
        <v>78</v>
      </c>
      <c r="G78" s="19">
        <v>1.5</v>
      </c>
      <c r="H78" s="12">
        <f t="shared" si="21"/>
        <v>117</v>
      </c>
      <c r="I78" s="12">
        <f t="shared" si="22"/>
        <v>28.08</v>
      </c>
      <c r="J78" s="12">
        <f t="shared" si="23"/>
        <v>145.07999999999998</v>
      </c>
      <c r="K78" s="13">
        <v>70</v>
      </c>
      <c r="L78" s="13">
        <v>5</v>
      </c>
      <c r="M78" s="13">
        <v>0</v>
      </c>
      <c r="N78" s="13">
        <v>0</v>
      </c>
      <c r="O78" s="13">
        <v>2</v>
      </c>
      <c r="P78" s="13">
        <v>1</v>
      </c>
      <c r="Q78" s="13">
        <f t="shared" si="13"/>
        <v>78</v>
      </c>
      <c r="R78" s="14"/>
      <c r="S78" s="14"/>
      <c r="T78" s="14"/>
      <c r="U78" s="14"/>
      <c r="V78" s="14"/>
      <c r="W78" s="14"/>
      <c r="X78" s="14"/>
      <c r="Y78" s="15">
        <f t="shared" si="14"/>
        <v>105</v>
      </c>
      <c r="Z78" s="15">
        <f t="shared" si="15"/>
        <v>7.5</v>
      </c>
      <c r="AA78" s="15">
        <f t="shared" si="16"/>
        <v>0</v>
      </c>
      <c r="AB78" s="15">
        <f t="shared" si="17"/>
        <v>0</v>
      </c>
      <c r="AC78" s="15">
        <f t="shared" si="18"/>
        <v>3</v>
      </c>
      <c r="AD78" s="15">
        <f t="shared" si="19"/>
        <v>1.5</v>
      </c>
      <c r="AE78" s="15">
        <f t="shared" si="20"/>
        <v>117</v>
      </c>
    </row>
    <row r="79" spans="1:31" ht="22.5" x14ac:dyDescent="0.25">
      <c r="A79" s="16">
        <v>78</v>
      </c>
      <c r="B79" s="9" t="s">
        <v>240</v>
      </c>
      <c r="C79" s="8" t="s">
        <v>2</v>
      </c>
      <c r="D79" s="21" t="s">
        <v>308</v>
      </c>
      <c r="E79" s="27" t="s">
        <v>3</v>
      </c>
      <c r="F79" s="10">
        <f t="shared" si="12"/>
        <v>86</v>
      </c>
      <c r="G79" s="19">
        <v>1.2</v>
      </c>
      <c r="H79" s="12">
        <f t="shared" si="21"/>
        <v>103.2</v>
      </c>
      <c r="I79" s="12">
        <f t="shared" si="22"/>
        <v>24.768000000000001</v>
      </c>
      <c r="J79" s="12">
        <f t="shared" si="23"/>
        <v>127.968</v>
      </c>
      <c r="K79" s="13">
        <v>70</v>
      </c>
      <c r="L79" s="13">
        <v>5</v>
      </c>
      <c r="M79" s="13">
        <v>0</v>
      </c>
      <c r="N79" s="13">
        <v>10</v>
      </c>
      <c r="O79" s="13">
        <v>0</v>
      </c>
      <c r="P79" s="13">
        <v>1</v>
      </c>
      <c r="Q79" s="13">
        <f t="shared" si="13"/>
        <v>86</v>
      </c>
      <c r="R79" s="14"/>
      <c r="S79" s="14"/>
      <c r="T79" s="14"/>
      <c r="U79" s="14"/>
      <c r="V79" s="14"/>
      <c r="W79" s="14"/>
      <c r="X79" s="14"/>
      <c r="Y79" s="15">
        <f t="shared" si="14"/>
        <v>84</v>
      </c>
      <c r="Z79" s="15">
        <f t="shared" si="15"/>
        <v>6</v>
      </c>
      <c r="AA79" s="15">
        <f t="shared" si="16"/>
        <v>0</v>
      </c>
      <c r="AB79" s="15">
        <f t="shared" si="17"/>
        <v>12</v>
      </c>
      <c r="AC79" s="15">
        <f t="shared" si="18"/>
        <v>0</v>
      </c>
      <c r="AD79" s="15">
        <f t="shared" si="19"/>
        <v>1.2</v>
      </c>
      <c r="AE79" s="15">
        <f t="shared" si="20"/>
        <v>103.2</v>
      </c>
    </row>
    <row r="80" spans="1:31" ht="30" customHeight="1" x14ac:dyDescent="0.25">
      <c r="A80" s="8">
        <v>79</v>
      </c>
      <c r="B80" s="9" t="s">
        <v>240</v>
      </c>
      <c r="C80" s="8" t="s">
        <v>163</v>
      </c>
      <c r="D80" s="21" t="s">
        <v>309</v>
      </c>
      <c r="E80" s="29" t="s">
        <v>3</v>
      </c>
      <c r="F80" s="10">
        <f t="shared" si="12"/>
        <v>2</v>
      </c>
      <c r="G80" s="22">
        <v>12</v>
      </c>
      <c r="H80" s="12">
        <f t="shared" si="21"/>
        <v>24</v>
      </c>
      <c r="I80" s="12">
        <f t="shared" si="22"/>
        <v>5.76</v>
      </c>
      <c r="J80" s="12">
        <f t="shared" si="23"/>
        <v>29.759999999999998</v>
      </c>
      <c r="K80" s="13">
        <v>0</v>
      </c>
      <c r="L80" s="23">
        <v>2</v>
      </c>
      <c r="M80" s="13">
        <v>0</v>
      </c>
      <c r="N80" s="13">
        <v>0</v>
      </c>
      <c r="O80" s="13">
        <v>0</v>
      </c>
      <c r="P80" s="13">
        <v>0</v>
      </c>
      <c r="Q80" s="13">
        <f t="shared" si="13"/>
        <v>2</v>
      </c>
      <c r="R80" s="14"/>
      <c r="S80" s="14"/>
      <c r="T80" s="14"/>
      <c r="U80" s="14"/>
      <c r="V80" s="14"/>
      <c r="W80" s="14"/>
      <c r="X80" s="14"/>
      <c r="Y80" s="15">
        <f t="shared" si="14"/>
        <v>0</v>
      </c>
      <c r="Z80" s="15">
        <f t="shared" si="15"/>
        <v>24</v>
      </c>
      <c r="AA80" s="15">
        <f t="shared" si="16"/>
        <v>0</v>
      </c>
      <c r="AB80" s="15">
        <f t="shared" si="17"/>
        <v>0</v>
      </c>
      <c r="AC80" s="15">
        <f t="shared" si="18"/>
        <v>0</v>
      </c>
      <c r="AD80" s="15">
        <f t="shared" si="19"/>
        <v>0</v>
      </c>
      <c r="AE80" s="15">
        <f t="shared" si="20"/>
        <v>24</v>
      </c>
    </row>
    <row r="81" spans="1:31" ht="30" customHeight="1" x14ac:dyDescent="0.25">
      <c r="A81" s="8">
        <v>80</v>
      </c>
      <c r="B81" s="9" t="s">
        <v>240</v>
      </c>
      <c r="C81" s="2" t="s">
        <v>133</v>
      </c>
      <c r="D81" s="17" t="s">
        <v>310</v>
      </c>
      <c r="E81" s="18" t="s">
        <v>3</v>
      </c>
      <c r="F81" s="10">
        <f t="shared" si="12"/>
        <v>5</v>
      </c>
      <c r="G81" s="19">
        <v>11</v>
      </c>
      <c r="H81" s="12">
        <f t="shared" si="21"/>
        <v>55</v>
      </c>
      <c r="I81" s="12">
        <f t="shared" si="22"/>
        <v>13.2</v>
      </c>
      <c r="J81" s="12">
        <f t="shared" si="23"/>
        <v>68.2</v>
      </c>
      <c r="K81" s="13">
        <v>5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 t="shared" si="13"/>
        <v>5</v>
      </c>
      <c r="R81" s="14"/>
      <c r="S81" s="14"/>
      <c r="T81" s="14"/>
      <c r="U81" s="14"/>
      <c r="V81" s="14"/>
      <c r="W81" s="14"/>
      <c r="X81" s="14"/>
      <c r="Y81" s="15">
        <f t="shared" si="14"/>
        <v>55</v>
      </c>
      <c r="Z81" s="15">
        <f t="shared" si="15"/>
        <v>0</v>
      </c>
      <c r="AA81" s="15">
        <f t="shared" si="16"/>
        <v>0</v>
      </c>
      <c r="AB81" s="15">
        <f t="shared" si="17"/>
        <v>0</v>
      </c>
      <c r="AC81" s="15">
        <f t="shared" si="18"/>
        <v>0</v>
      </c>
      <c r="AD81" s="15">
        <f t="shared" si="19"/>
        <v>0</v>
      </c>
      <c r="AE81" s="15">
        <f t="shared" si="20"/>
        <v>55</v>
      </c>
    </row>
    <row r="82" spans="1:31" ht="30" customHeight="1" x14ac:dyDescent="0.25">
      <c r="A82" s="16">
        <v>81</v>
      </c>
      <c r="B82" s="9" t="s">
        <v>240</v>
      </c>
      <c r="C82" s="8" t="s">
        <v>165</v>
      </c>
      <c r="D82" s="21" t="s">
        <v>311</v>
      </c>
      <c r="E82" s="18" t="s">
        <v>0</v>
      </c>
      <c r="F82" s="10">
        <f t="shared" si="12"/>
        <v>22</v>
      </c>
      <c r="G82" s="22">
        <v>0.4</v>
      </c>
      <c r="H82" s="12">
        <f t="shared" si="21"/>
        <v>8.8000000000000007</v>
      </c>
      <c r="I82" s="12">
        <f t="shared" si="22"/>
        <v>2.1120000000000001</v>
      </c>
      <c r="J82" s="12">
        <f t="shared" si="23"/>
        <v>10.912000000000001</v>
      </c>
      <c r="K82" s="13">
        <v>0</v>
      </c>
      <c r="L82" s="23">
        <v>5</v>
      </c>
      <c r="M82" s="13">
        <v>0</v>
      </c>
      <c r="N82" s="13">
        <v>2</v>
      </c>
      <c r="O82" s="13">
        <v>0</v>
      </c>
      <c r="P82" s="13">
        <v>15</v>
      </c>
      <c r="Q82" s="13">
        <f t="shared" si="13"/>
        <v>22</v>
      </c>
      <c r="R82" s="14"/>
      <c r="S82" s="14"/>
      <c r="T82" s="14"/>
      <c r="U82" s="14"/>
      <c r="V82" s="14"/>
      <c r="W82" s="14"/>
      <c r="X82" s="14"/>
      <c r="Y82" s="15">
        <f t="shared" si="14"/>
        <v>0</v>
      </c>
      <c r="Z82" s="15">
        <f t="shared" si="15"/>
        <v>2</v>
      </c>
      <c r="AA82" s="15">
        <f t="shared" si="16"/>
        <v>0</v>
      </c>
      <c r="AB82" s="15">
        <f t="shared" si="17"/>
        <v>0.8</v>
      </c>
      <c r="AC82" s="15">
        <f t="shared" si="18"/>
        <v>0</v>
      </c>
      <c r="AD82" s="15">
        <f t="shared" si="19"/>
        <v>6</v>
      </c>
      <c r="AE82" s="15">
        <f t="shared" si="20"/>
        <v>8.8000000000000007</v>
      </c>
    </row>
    <row r="83" spans="1:31" ht="33.75" x14ac:dyDescent="0.25">
      <c r="A83" s="20">
        <v>82</v>
      </c>
      <c r="B83" s="9" t="s">
        <v>240</v>
      </c>
      <c r="C83" s="8" t="s">
        <v>165</v>
      </c>
      <c r="D83" s="21" t="s">
        <v>312</v>
      </c>
      <c r="E83" s="18" t="s">
        <v>0</v>
      </c>
      <c r="F83" s="10">
        <f t="shared" si="12"/>
        <v>7</v>
      </c>
      <c r="G83" s="22">
        <v>0.4</v>
      </c>
      <c r="H83" s="12">
        <f t="shared" si="21"/>
        <v>2.8000000000000003</v>
      </c>
      <c r="I83" s="12">
        <f t="shared" si="22"/>
        <v>0.67200000000000004</v>
      </c>
      <c r="J83" s="12">
        <f t="shared" si="23"/>
        <v>3.4720000000000004</v>
      </c>
      <c r="K83" s="13">
        <v>0</v>
      </c>
      <c r="L83" s="23">
        <v>5</v>
      </c>
      <c r="M83" s="13">
        <v>0</v>
      </c>
      <c r="N83" s="13">
        <v>2</v>
      </c>
      <c r="O83" s="13">
        <v>0</v>
      </c>
      <c r="P83" s="13">
        <v>0</v>
      </c>
      <c r="Q83" s="13">
        <f t="shared" si="13"/>
        <v>7</v>
      </c>
      <c r="R83" s="14"/>
      <c r="S83" s="14"/>
      <c r="T83" s="14"/>
      <c r="U83" s="14"/>
      <c r="V83" s="14"/>
      <c r="W83" s="14"/>
      <c r="X83" s="14"/>
      <c r="Y83" s="15">
        <f t="shared" si="14"/>
        <v>0</v>
      </c>
      <c r="Z83" s="15">
        <f t="shared" si="15"/>
        <v>2</v>
      </c>
      <c r="AA83" s="15">
        <f t="shared" si="16"/>
        <v>0</v>
      </c>
      <c r="AB83" s="15">
        <f t="shared" si="17"/>
        <v>0.8</v>
      </c>
      <c r="AC83" s="15">
        <f t="shared" si="18"/>
        <v>0</v>
      </c>
      <c r="AD83" s="15">
        <f t="shared" si="19"/>
        <v>0</v>
      </c>
      <c r="AE83" s="15">
        <f t="shared" si="20"/>
        <v>2.8000000000000003</v>
      </c>
    </row>
    <row r="84" spans="1:31" ht="30" customHeight="1" x14ac:dyDescent="0.25">
      <c r="A84" s="16">
        <v>83</v>
      </c>
      <c r="B84" s="9" t="s">
        <v>240</v>
      </c>
      <c r="C84" s="8" t="s">
        <v>165</v>
      </c>
      <c r="D84" s="51" t="s">
        <v>313</v>
      </c>
      <c r="E84" s="18" t="s">
        <v>0</v>
      </c>
      <c r="F84" s="10">
        <f t="shared" si="12"/>
        <v>7</v>
      </c>
      <c r="G84" s="22">
        <v>0.4</v>
      </c>
      <c r="H84" s="12">
        <f t="shared" si="21"/>
        <v>2.8000000000000003</v>
      </c>
      <c r="I84" s="12">
        <f t="shared" si="22"/>
        <v>0.67200000000000004</v>
      </c>
      <c r="J84" s="12">
        <f t="shared" si="23"/>
        <v>3.4720000000000004</v>
      </c>
      <c r="K84" s="13">
        <v>0</v>
      </c>
      <c r="L84" s="23">
        <v>5</v>
      </c>
      <c r="M84" s="13">
        <v>0</v>
      </c>
      <c r="N84" s="13">
        <v>2</v>
      </c>
      <c r="O84" s="13">
        <v>0</v>
      </c>
      <c r="P84" s="13">
        <v>0</v>
      </c>
      <c r="Q84" s="13">
        <f t="shared" si="13"/>
        <v>7</v>
      </c>
      <c r="R84" s="14"/>
      <c r="S84" s="14"/>
      <c r="T84" s="14"/>
      <c r="U84" s="14"/>
      <c r="V84" s="14"/>
      <c r="W84" s="14"/>
      <c r="X84" s="14"/>
      <c r="Y84" s="15">
        <f t="shared" si="14"/>
        <v>0</v>
      </c>
      <c r="Z84" s="15">
        <f t="shared" si="15"/>
        <v>2</v>
      </c>
      <c r="AA84" s="15">
        <f t="shared" si="16"/>
        <v>0</v>
      </c>
      <c r="AB84" s="15">
        <f t="shared" si="17"/>
        <v>0.8</v>
      </c>
      <c r="AC84" s="15">
        <f t="shared" si="18"/>
        <v>0</v>
      </c>
      <c r="AD84" s="15">
        <f t="shared" si="19"/>
        <v>0</v>
      </c>
      <c r="AE84" s="15">
        <f t="shared" si="20"/>
        <v>2.8000000000000003</v>
      </c>
    </row>
    <row r="85" spans="1:31" ht="30" customHeight="1" x14ac:dyDescent="0.25">
      <c r="A85" s="16">
        <v>84</v>
      </c>
      <c r="B85" s="9" t="s">
        <v>240</v>
      </c>
      <c r="C85" s="8" t="s">
        <v>165</v>
      </c>
      <c r="D85" s="21" t="s">
        <v>314</v>
      </c>
      <c r="E85" s="18" t="s">
        <v>0</v>
      </c>
      <c r="F85" s="10">
        <f t="shared" si="12"/>
        <v>7</v>
      </c>
      <c r="G85" s="22">
        <v>0.4</v>
      </c>
      <c r="H85" s="12">
        <f t="shared" si="21"/>
        <v>2.8000000000000003</v>
      </c>
      <c r="I85" s="12">
        <f t="shared" si="22"/>
        <v>0.67200000000000004</v>
      </c>
      <c r="J85" s="12">
        <f t="shared" si="23"/>
        <v>3.4720000000000004</v>
      </c>
      <c r="K85" s="13">
        <v>0</v>
      </c>
      <c r="L85" s="23">
        <v>5</v>
      </c>
      <c r="M85" s="13">
        <v>0</v>
      </c>
      <c r="N85" s="13">
        <v>2</v>
      </c>
      <c r="O85" s="13">
        <v>0</v>
      </c>
      <c r="P85" s="13">
        <v>0</v>
      </c>
      <c r="Q85" s="13">
        <f t="shared" si="13"/>
        <v>7</v>
      </c>
      <c r="R85" s="14"/>
      <c r="S85" s="14"/>
      <c r="T85" s="14"/>
      <c r="U85" s="14"/>
      <c r="V85" s="14"/>
      <c r="W85" s="14"/>
      <c r="X85" s="14"/>
      <c r="Y85" s="15">
        <f t="shared" si="14"/>
        <v>0</v>
      </c>
      <c r="Z85" s="15">
        <f t="shared" si="15"/>
        <v>2</v>
      </c>
      <c r="AA85" s="15">
        <f t="shared" si="16"/>
        <v>0</v>
      </c>
      <c r="AB85" s="15">
        <f t="shared" si="17"/>
        <v>0.8</v>
      </c>
      <c r="AC85" s="15">
        <f t="shared" si="18"/>
        <v>0</v>
      </c>
      <c r="AD85" s="15">
        <f t="shared" si="19"/>
        <v>0</v>
      </c>
      <c r="AE85" s="15">
        <f t="shared" si="20"/>
        <v>2.8000000000000003</v>
      </c>
    </row>
    <row r="86" spans="1:31" ht="30" customHeight="1" x14ac:dyDescent="0.25">
      <c r="A86" s="16">
        <v>85</v>
      </c>
      <c r="B86" s="9" t="s">
        <v>240</v>
      </c>
      <c r="C86" s="8" t="s">
        <v>103</v>
      </c>
      <c r="D86" s="21" t="s">
        <v>315</v>
      </c>
      <c r="E86" s="18" t="s">
        <v>0</v>
      </c>
      <c r="F86" s="10">
        <f t="shared" si="12"/>
        <v>15</v>
      </c>
      <c r="G86" s="25">
        <v>18</v>
      </c>
      <c r="H86" s="12">
        <f t="shared" si="21"/>
        <v>270</v>
      </c>
      <c r="I86" s="12">
        <f t="shared" si="22"/>
        <v>64.8</v>
      </c>
      <c r="J86" s="12">
        <f t="shared" si="23"/>
        <v>334.8</v>
      </c>
      <c r="K86" s="13">
        <v>15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f t="shared" si="13"/>
        <v>15</v>
      </c>
      <c r="R86" s="14"/>
      <c r="S86" s="14"/>
      <c r="T86" s="14"/>
      <c r="U86" s="14"/>
      <c r="V86" s="14"/>
      <c r="W86" s="14"/>
      <c r="X86" s="14"/>
      <c r="Y86" s="15">
        <f t="shared" si="14"/>
        <v>270</v>
      </c>
      <c r="Z86" s="15">
        <f t="shared" si="15"/>
        <v>0</v>
      </c>
      <c r="AA86" s="15">
        <f t="shared" si="16"/>
        <v>0</v>
      </c>
      <c r="AB86" s="15">
        <f t="shared" si="17"/>
        <v>0</v>
      </c>
      <c r="AC86" s="15">
        <f t="shared" si="18"/>
        <v>0</v>
      </c>
      <c r="AD86" s="15">
        <f t="shared" si="19"/>
        <v>0</v>
      </c>
      <c r="AE86" s="15">
        <f t="shared" si="20"/>
        <v>270</v>
      </c>
    </row>
    <row r="87" spans="1:31" ht="45" customHeight="1" x14ac:dyDescent="0.25">
      <c r="A87" s="16">
        <v>86</v>
      </c>
      <c r="B87" s="9" t="s">
        <v>240</v>
      </c>
      <c r="C87" s="30" t="s">
        <v>124</v>
      </c>
      <c r="D87" s="52" t="s">
        <v>316</v>
      </c>
      <c r="E87" s="31" t="s">
        <v>76</v>
      </c>
      <c r="F87" s="10">
        <f t="shared" si="12"/>
        <v>800</v>
      </c>
      <c r="G87" s="25">
        <v>6.5</v>
      </c>
      <c r="H87" s="12">
        <f t="shared" si="21"/>
        <v>5200</v>
      </c>
      <c r="I87" s="12">
        <f t="shared" si="22"/>
        <v>1248</v>
      </c>
      <c r="J87" s="12">
        <f t="shared" si="23"/>
        <v>6448</v>
      </c>
      <c r="K87" s="13">
        <v>800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f t="shared" si="13"/>
        <v>800</v>
      </c>
      <c r="R87" s="14"/>
      <c r="S87" s="14"/>
      <c r="T87" s="14"/>
      <c r="U87" s="14"/>
      <c r="V87" s="14"/>
      <c r="W87" s="14"/>
      <c r="X87" s="14"/>
      <c r="Y87" s="15">
        <f t="shared" si="14"/>
        <v>5200</v>
      </c>
      <c r="Z87" s="15">
        <f t="shared" si="15"/>
        <v>0</v>
      </c>
      <c r="AA87" s="15">
        <f t="shared" si="16"/>
        <v>0</v>
      </c>
      <c r="AB87" s="15">
        <f t="shared" si="17"/>
        <v>0</v>
      </c>
      <c r="AC87" s="15">
        <f t="shared" si="18"/>
        <v>0</v>
      </c>
      <c r="AD87" s="15">
        <f t="shared" si="19"/>
        <v>0</v>
      </c>
      <c r="AE87" s="15">
        <f t="shared" si="20"/>
        <v>5200</v>
      </c>
    </row>
    <row r="88" spans="1:31" ht="22.5" x14ac:dyDescent="0.25">
      <c r="A88" s="16">
        <v>87</v>
      </c>
      <c r="B88" s="9" t="s">
        <v>240</v>
      </c>
      <c r="C88" s="2" t="s">
        <v>134</v>
      </c>
      <c r="D88" s="17" t="s">
        <v>317</v>
      </c>
      <c r="E88" s="18" t="s">
        <v>0</v>
      </c>
      <c r="F88" s="10">
        <f t="shared" si="12"/>
        <v>15</v>
      </c>
      <c r="G88" s="19">
        <v>21</v>
      </c>
      <c r="H88" s="12">
        <f t="shared" si="21"/>
        <v>315</v>
      </c>
      <c r="I88" s="12">
        <f t="shared" si="22"/>
        <v>75.599999999999994</v>
      </c>
      <c r="J88" s="12">
        <f t="shared" si="23"/>
        <v>390.6</v>
      </c>
      <c r="K88" s="13">
        <v>15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f t="shared" si="13"/>
        <v>15</v>
      </c>
      <c r="R88" s="14"/>
      <c r="S88" s="14"/>
      <c r="T88" s="14"/>
      <c r="U88" s="14"/>
      <c r="V88" s="14"/>
      <c r="W88" s="14"/>
      <c r="X88" s="14"/>
      <c r="Y88" s="15">
        <f t="shared" si="14"/>
        <v>315</v>
      </c>
      <c r="Z88" s="15">
        <f t="shared" si="15"/>
        <v>0</v>
      </c>
      <c r="AA88" s="15">
        <f t="shared" si="16"/>
        <v>0</v>
      </c>
      <c r="AB88" s="15">
        <f t="shared" si="17"/>
        <v>0</v>
      </c>
      <c r="AC88" s="15">
        <f t="shared" si="18"/>
        <v>0</v>
      </c>
      <c r="AD88" s="15">
        <f t="shared" si="19"/>
        <v>0</v>
      </c>
      <c r="AE88" s="15">
        <f t="shared" si="20"/>
        <v>315</v>
      </c>
    </row>
    <row r="89" spans="1:31" ht="45" x14ac:dyDescent="0.25">
      <c r="A89" s="16">
        <v>88</v>
      </c>
      <c r="B89" s="9" t="s">
        <v>240</v>
      </c>
      <c r="C89" s="8" t="s">
        <v>146</v>
      </c>
      <c r="D89" s="21" t="s">
        <v>318</v>
      </c>
      <c r="E89" s="18" t="s">
        <v>149</v>
      </c>
      <c r="F89" s="10">
        <f t="shared" si="12"/>
        <v>5</v>
      </c>
      <c r="G89" s="19">
        <v>130</v>
      </c>
      <c r="H89" s="12">
        <f t="shared" si="21"/>
        <v>650</v>
      </c>
      <c r="I89" s="12">
        <f t="shared" si="22"/>
        <v>156</v>
      </c>
      <c r="J89" s="12">
        <f t="shared" si="23"/>
        <v>806</v>
      </c>
      <c r="K89" s="13">
        <v>5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f t="shared" si="13"/>
        <v>5</v>
      </c>
      <c r="R89" s="14"/>
      <c r="S89" s="14"/>
      <c r="T89" s="14"/>
      <c r="U89" s="14"/>
      <c r="V89" s="14"/>
      <c r="W89" s="14"/>
      <c r="X89" s="14"/>
      <c r="Y89" s="15">
        <f t="shared" si="14"/>
        <v>650</v>
      </c>
      <c r="Z89" s="15">
        <f t="shared" si="15"/>
        <v>0</v>
      </c>
      <c r="AA89" s="15">
        <f t="shared" si="16"/>
        <v>0</v>
      </c>
      <c r="AB89" s="15">
        <f t="shared" si="17"/>
        <v>0</v>
      </c>
      <c r="AC89" s="15">
        <f t="shared" si="18"/>
        <v>0</v>
      </c>
      <c r="AD89" s="15">
        <f t="shared" si="19"/>
        <v>0</v>
      </c>
      <c r="AE89" s="15">
        <f t="shared" si="20"/>
        <v>650</v>
      </c>
    </row>
    <row r="90" spans="1:31" ht="30" customHeight="1" x14ac:dyDescent="0.25">
      <c r="A90" s="16">
        <v>89</v>
      </c>
      <c r="B90" s="9" t="s">
        <v>240</v>
      </c>
      <c r="C90" s="8" t="s">
        <v>142</v>
      </c>
      <c r="D90" s="21" t="s">
        <v>319</v>
      </c>
      <c r="E90" s="8" t="s">
        <v>0</v>
      </c>
      <c r="F90" s="10">
        <f t="shared" si="12"/>
        <v>3</v>
      </c>
      <c r="G90" s="19">
        <v>150</v>
      </c>
      <c r="H90" s="12">
        <f t="shared" si="21"/>
        <v>450</v>
      </c>
      <c r="I90" s="12">
        <f t="shared" si="22"/>
        <v>108</v>
      </c>
      <c r="J90" s="12">
        <f t="shared" si="23"/>
        <v>558</v>
      </c>
      <c r="K90" s="13">
        <v>3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f t="shared" si="13"/>
        <v>3</v>
      </c>
      <c r="R90" s="14"/>
      <c r="S90" s="14"/>
      <c r="T90" s="14"/>
      <c r="U90" s="14"/>
      <c r="V90" s="14"/>
      <c r="W90" s="14"/>
      <c r="X90" s="14"/>
      <c r="Y90" s="15">
        <f t="shared" si="14"/>
        <v>450</v>
      </c>
      <c r="Z90" s="15">
        <f t="shared" si="15"/>
        <v>0</v>
      </c>
      <c r="AA90" s="15">
        <f t="shared" si="16"/>
        <v>0</v>
      </c>
      <c r="AB90" s="15">
        <f t="shared" si="17"/>
        <v>0</v>
      </c>
      <c r="AC90" s="15">
        <f t="shared" si="18"/>
        <v>0</v>
      </c>
      <c r="AD90" s="15">
        <f t="shared" si="19"/>
        <v>0</v>
      </c>
      <c r="AE90" s="15">
        <f t="shared" si="20"/>
        <v>450</v>
      </c>
    </row>
    <row r="91" spans="1:31" ht="30" customHeight="1" x14ac:dyDescent="0.25">
      <c r="A91" s="16">
        <v>90</v>
      </c>
      <c r="B91" s="9" t="s">
        <v>240</v>
      </c>
      <c r="C91" s="2" t="s">
        <v>25</v>
      </c>
      <c r="D91" s="17" t="s">
        <v>320</v>
      </c>
      <c r="E91" s="18" t="s">
        <v>0</v>
      </c>
      <c r="F91" s="10">
        <f t="shared" si="12"/>
        <v>1100</v>
      </c>
      <c r="G91" s="19">
        <v>1.4999999999999999E-2</v>
      </c>
      <c r="H91" s="12">
        <f t="shared" si="21"/>
        <v>16.5</v>
      </c>
      <c r="I91" s="12">
        <f t="shared" si="22"/>
        <v>3.96</v>
      </c>
      <c r="J91" s="12">
        <f t="shared" si="23"/>
        <v>20.46</v>
      </c>
      <c r="K91" s="13">
        <v>1000</v>
      </c>
      <c r="L91" s="13">
        <v>100</v>
      </c>
      <c r="M91" s="13">
        <v>0</v>
      </c>
      <c r="N91" s="13">
        <v>0</v>
      </c>
      <c r="O91" s="13">
        <v>0</v>
      </c>
      <c r="P91" s="13">
        <v>0</v>
      </c>
      <c r="Q91" s="13">
        <f t="shared" si="13"/>
        <v>1100</v>
      </c>
      <c r="R91" s="14"/>
      <c r="S91" s="14"/>
      <c r="T91" s="14"/>
      <c r="U91" s="14"/>
      <c r="V91" s="14"/>
      <c r="W91" s="14"/>
      <c r="X91" s="14"/>
      <c r="Y91" s="15">
        <f t="shared" si="14"/>
        <v>15</v>
      </c>
      <c r="Z91" s="15">
        <f t="shared" si="15"/>
        <v>1.5</v>
      </c>
      <c r="AA91" s="15">
        <f t="shared" si="16"/>
        <v>0</v>
      </c>
      <c r="AB91" s="15">
        <f t="shared" si="17"/>
        <v>0</v>
      </c>
      <c r="AC91" s="15">
        <f t="shared" si="18"/>
        <v>0</v>
      </c>
      <c r="AD91" s="15">
        <f t="shared" si="19"/>
        <v>0</v>
      </c>
      <c r="AE91" s="15">
        <f t="shared" si="20"/>
        <v>16.5</v>
      </c>
    </row>
    <row r="92" spans="1:31" ht="30" customHeight="1" x14ac:dyDescent="0.25">
      <c r="A92" s="16">
        <v>91</v>
      </c>
      <c r="B92" s="9" t="s">
        <v>240</v>
      </c>
      <c r="C92" s="24" t="s">
        <v>143</v>
      </c>
      <c r="D92" s="21" t="s">
        <v>321</v>
      </c>
      <c r="E92" s="16" t="s">
        <v>147</v>
      </c>
      <c r="F92" s="10">
        <f t="shared" si="12"/>
        <v>5</v>
      </c>
      <c r="G92" s="19">
        <v>2</v>
      </c>
      <c r="H92" s="12">
        <f t="shared" si="21"/>
        <v>10</v>
      </c>
      <c r="I92" s="12">
        <f t="shared" si="22"/>
        <v>2.4</v>
      </c>
      <c r="J92" s="12">
        <f t="shared" si="23"/>
        <v>12.4</v>
      </c>
      <c r="K92" s="13">
        <v>5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f t="shared" si="13"/>
        <v>5</v>
      </c>
      <c r="R92" s="14"/>
      <c r="S92" s="14"/>
      <c r="T92" s="14"/>
      <c r="U92" s="14"/>
      <c r="V92" s="14"/>
      <c r="W92" s="14"/>
      <c r="X92" s="14"/>
      <c r="Y92" s="15">
        <f t="shared" si="14"/>
        <v>10</v>
      </c>
      <c r="Z92" s="15">
        <f t="shared" si="15"/>
        <v>0</v>
      </c>
      <c r="AA92" s="15">
        <f t="shared" si="16"/>
        <v>0</v>
      </c>
      <c r="AB92" s="15">
        <f t="shared" si="17"/>
        <v>0</v>
      </c>
      <c r="AC92" s="15">
        <f t="shared" si="18"/>
        <v>0</v>
      </c>
      <c r="AD92" s="15">
        <f t="shared" si="19"/>
        <v>0</v>
      </c>
      <c r="AE92" s="15">
        <f t="shared" si="20"/>
        <v>10</v>
      </c>
    </row>
    <row r="93" spans="1:31" ht="22.5" x14ac:dyDescent="0.25">
      <c r="A93" s="8">
        <v>92</v>
      </c>
      <c r="B93" s="9" t="s">
        <v>240</v>
      </c>
      <c r="C93" s="8" t="s">
        <v>145</v>
      </c>
      <c r="D93" s="21" t="s">
        <v>322</v>
      </c>
      <c r="E93" s="8" t="s">
        <v>0</v>
      </c>
      <c r="F93" s="10">
        <f t="shared" si="12"/>
        <v>10</v>
      </c>
      <c r="G93" s="19">
        <v>2.5</v>
      </c>
      <c r="H93" s="12">
        <f t="shared" si="21"/>
        <v>25</v>
      </c>
      <c r="I93" s="12">
        <f t="shared" si="22"/>
        <v>6</v>
      </c>
      <c r="J93" s="12">
        <f t="shared" si="23"/>
        <v>31</v>
      </c>
      <c r="K93" s="13">
        <v>10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f t="shared" si="13"/>
        <v>10</v>
      </c>
      <c r="R93" s="14"/>
      <c r="S93" s="14"/>
      <c r="T93" s="14"/>
      <c r="U93" s="14"/>
      <c r="V93" s="14"/>
      <c r="W93" s="14"/>
      <c r="X93" s="14"/>
      <c r="Y93" s="15">
        <f t="shared" si="14"/>
        <v>25</v>
      </c>
      <c r="Z93" s="15">
        <f t="shared" si="15"/>
        <v>0</v>
      </c>
      <c r="AA93" s="15">
        <f t="shared" si="16"/>
        <v>0</v>
      </c>
      <c r="AB93" s="15">
        <f t="shared" si="17"/>
        <v>0</v>
      </c>
      <c r="AC93" s="15">
        <f t="shared" si="18"/>
        <v>0</v>
      </c>
      <c r="AD93" s="15">
        <f t="shared" si="19"/>
        <v>0</v>
      </c>
      <c r="AE93" s="15">
        <f t="shared" si="20"/>
        <v>25</v>
      </c>
    </row>
    <row r="94" spans="1:31" ht="33.75" x14ac:dyDescent="0.25">
      <c r="A94" s="8">
        <v>93</v>
      </c>
      <c r="B94" s="9" t="s">
        <v>240</v>
      </c>
      <c r="C94" s="8" t="s">
        <v>176</v>
      </c>
      <c r="D94" s="21" t="s">
        <v>323</v>
      </c>
      <c r="E94" s="32" t="s">
        <v>0</v>
      </c>
      <c r="F94" s="10">
        <f t="shared" si="12"/>
        <v>1</v>
      </c>
      <c r="G94" s="25">
        <v>2.6</v>
      </c>
      <c r="H94" s="12">
        <f t="shared" si="21"/>
        <v>2.6</v>
      </c>
      <c r="I94" s="12">
        <f t="shared" si="22"/>
        <v>0.624</v>
      </c>
      <c r="J94" s="12">
        <f t="shared" si="23"/>
        <v>3.2240000000000002</v>
      </c>
      <c r="K94" s="13">
        <v>0</v>
      </c>
      <c r="L94" s="13">
        <v>0</v>
      </c>
      <c r="M94" s="13">
        <v>0</v>
      </c>
      <c r="N94" s="13">
        <v>1</v>
      </c>
      <c r="O94" s="13">
        <v>0</v>
      </c>
      <c r="P94" s="13">
        <v>0</v>
      </c>
      <c r="Q94" s="13">
        <f t="shared" si="13"/>
        <v>1</v>
      </c>
      <c r="R94" s="14"/>
      <c r="S94" s="14"/>
      <c r="T94" s="14"/>
      <c r="U94" s="14"/>
      <c r="V94" s="14"/>
      <c r="W94" s="14"/>
      <c r="X94" s="14"/>
      <c r="Y94" s="15">
        <f t="shared" si="14"/>
        <v>0</v>
      </c>
      <c r="Z94" s="15">
        <f t="shared" si="15"/>
        <v>0</v>
      </c>
      <c r="AA94" s="15">
        <f t="shared" si="16"/>
        <v>0</v>
      </c>
      <c r="AB94" s="15">
        <f t="shared" si="17"/>
        <v>2.6</v>
      </c>
      <c r="AC94" s="15">
        <f t="shared" si="18"/>
        <v>0</v>
      </c>
      <c r="AD94" s="15">
        <f t="shared" si="19"/>
        <v>0</v>
      </c>
      <c r="AE94" s="15">
        <f t="shared" si="20"/>
        <v>2.6</v>
      </c>
    </row>
    <row r="95" spans="1:31" ht="30" customHeight="1" x14ac:dyDescent="0.25">
      <c r="A95" s="16">
        <v>94</v>
      </c>
      <c r="B95" s="9" t="s">
        <v>240</v>
      </c>
      <c r="C95" s="8" t="s">
        <v>176</v>
      </c>
      <c r="D95" s="21" t="s">
        <v>324</v>
      </c>
      <c r="E95" s="32" t="s">
        <v>0</v>
      </c>
      <c r="F95" s="10">
        <f t="shared" si="12"/>
        <v>1</v>
      </c>
      <c r="G95" s="25">
        <v>2.6</v>
      </c>
      <c r="H95" s="12">
        <f t="shared" si="21"/>
        <v>2.6</v>
      </c>
      <c r="I95" s="12">
        <f t="shared" si="22"/>
        <v>0.624</v>
      </c>
      <c r="J95" s="12">
        <f t="shared" si="23"/>
        <v>3.2240000000000002</v>
      </c>
      <c r="K95" s="13">
        <v>0</v>
      </c>
      <c r="L95" s="13">
        <v>0</v>
      </c>
      <c r="M95" s="13">
        <v>0</v>
      </c>
      <c r="N95" s="13">
        <v>1</v>
      </c>
      <c r="O95" s="13">
        <v>0</v>
      </c>
      <c r="P95" s="13">
        <v>0</v>
      </c>
      <c r="Q95" s="13">
        <f t="shared" si="13"/>
        <v>1</v>
      </c>
      <c r="R95" s="14"/>
      <c r="S95" s="14"/>
      <c r="T95" s="14"/>
      <c r="U95" s="14"/>
      <c r="V95" s="14"/>
      <c r="W95" s="14"/>
      <c r="X95" s="14"/>
      <c r="Y95" s="15">
        <f t="shared" si="14"/>
        <v>0</v>
      </c>
      <c r="Z95" s="15">
        <f t="shared" si="15"/>
        <v>0</v>
      </c>
      <c r="AA95" s="15">
        <f t="shared" si="16"/>
        <v>0</v>
      </c>
      <c r="AB95" s="15">
        <f t="shared" si="17"/>
        <v>2.6</v>
      </c>
      <c r="AC95" s="15">
        <f t="shared" si="18"/>
        <v>0</v>
      </c>
      <c r="AD95" s="15">
        <f t="shared" si="19"/>
        <v>0</v>
      </c>
      <c r="AE95" s="15">
        <f t="shared" si="20"/>
        <v>2.6</v>
      </c>
    </row>
    <row r="96" spans="1:31" ht="30" customHeight="1" x14ac:dyDescent="0.25">
      <c r="A96" s="20">
        <v>95</v>
      </c>
      <c r="B96" s="9" t="s">
        <v>240</v>
      </c>
      <c r="C96" s="8" t="s">
        <v>176</v>
      </c>
      <c r="D96" s="21" t="s">
        <v>325</v>
      </c>
      <c r="E96" s="32" t="s">
        <v>0</v>
      </c>
      <c r="F96" s="10">
        <f t="shared" si="12"/>
        <v>1</v>
      </c>
      <c r="G96" s="25">
        <v>2.6</v>
      </c>
      <c r="H96" s="12">
        <f t="shared" si="21"/>
        <v>2.6</v>
      </c>
      <c r="I96" s="12">
        <f t="shared" si="22"/>
        <v>0.624</v>
      </c>
      <c r="J96" s="12">
        <f t="shared" si="23"/>
        <v>3.2240000000000002</v>
      </c>
      <c r="K96" s="13">
        <v>0</v>
      </c>
      <c r="L96" s="13">
        <v>0</v>
      </c>
      <c r="M96" s="13">
        <v>0</v>
      </c>
      <c r="N96" s="13">
        <v>1</v>
      </c>
      <c r="O96" s="13">
        <v>0</v>
      </c>
      <c r="P96" s="13">
        <v>0</v>
      </c>
      <c r="Q96" s="13">
        <f t="shared" si="13"/>
        <v>1</v>
      </c>
      <c r="R96" s="14"/>
      <c r="S96" s="14"/>
      <c r="T96" s="14"/>
      <c r="U96" s="14"/>
      <c r="V96" s="14"/>
      <c r="W96" s="14"/>
      <c r="X96" s="14"/>
      <c r="Y96" s="15">
        <f t="shared" si="14"/>
        <v>0</v>
      </c>
      <c r="Z96" s="15">
        <f t="shared" si="15"/>
        <v>0</v>
      </c>
      <c r="AA96" s="15">
        <f t="shared" si="16"/>
        <v>0</v>
      </c>
      <c r="AB96" s="15">
        <f t="shared" si="17"/>
        <v>2.6</v>
      </c>
      <c r="AC96" s="15">
        <f t="shared" si="18"/>
        <v>0</v>
      </c>
      <c r="AD96" s="15">
        <f t="shared" si="19"/>
        <v>0</v>
      </c>
      <c r="AE96" s="15">
        <f t="shared" si="20"/>
        <v>2.6</v>
      </c>
    </row>
    <row r="97" spans="1:31" ht="33.75" x14ac:dyDescent="0.25">
      <c r="A97" s="16">
        <v>96</v>
      </c>
      <c r="B97" s="9" t="s">
        <v>240</v>
      </c>
      <c r="C97" s="8" t="s">
        <v>176</v>
      </c>
      <c r="D97" s="21" t="s">
        <v>326</v>
      </c>
      <c r="E97" s="32" t="s">
        <v>0</v>
      </c>
      <c r="F97" s="10">
        <f t="shared" si="12"/>
        <v>1</v>
      </c>
      <c r="G97" s="25">
        <v>2.6</v>
      </c>
      <c r="H97" s="12">
        <f t="shared" si="21"/>
        <v>2.6</v>
      </c>
      <c r="I97" s="12">
        <f t="shared" si="22"/>
        <v>0.624</v>
      </c>
      <c r="J97" s="12">
        <f t="shared" si="23"/>
        <v>3.2240000000000002</v>
      </c>
      <c r="K97" s="13">
        <v>0</v>
      </c>
      <c r="L97" s="13">
        <v>0</v>
      </c>
      <c r="M97" s="13">
        <v>0</v>
      </c>
      <c r="N97" s="13">
        <v>1</v>
      </c>
      <c r="O97" s="13">
        <v>0</v>
      </c>
      <c r="P97" s="13">
        <v>0</v>
      </c>
      <c r="Q97" s="13">
        <f t="shared" si="13"/>
        <v>1</v>
      </c>
      <c r="R97" s="14"/>
      <c r="S97" s="14"/>
      <c r="T97" s="14"/>
      <c r="U97" s="14"/>
      <c r="V97" s="14"/>
      <c r="W97" s="14"/>
      <c r="X97" s="14"/>
      <c r="Y97" s="15">
        <f t="shared" si="14"/>
        <v>0</v>
      </c>
      <c r="Z97" s="15">
        <f t="shared" si="15"/>
        <v>0</v>
      </c>
      <c r="AA97" s="15">
        <f t="shared" si="16"/>
        <v>0</v>
      </c>
      <c r="AB97" s="15">
        <f t="shared" si="17"/>
        <v>2.6</v>
      </c>
      <c r="AC97" s="15">
        <f t="shared" si="18"/>
        <v>0</v>
      </c>
      <c r="AD97" s="15">
        <f t="shared" si="19"/>
        <v>0</v>
      </c>
      <c r="AE97" s="15">
        <f t="shared" si="20"/>
        <v>2.6</v>
      </c>
    </row>
    <row r="98" spans="1:31" ht="30" customHeight="1" x14ac:dyDescent="0.25">
      <c r="A98" s="16">
        <v>97</v>
      </c>
      <c r="B98" s="9" t="s">
        <v>240</v>
      </c>
      <c r="C98" s="8" t="s">
        <v>176</v>
      </c>
      <c r="D98" s="21" t="s">
        <v>327</v>
      </c>
      <c r="E98" s="32" t="s">
        <v>0</v>
      </c>
      <c r="F98" s="10">
        <f t="shared" si="12"/>
        <v>1</v>
      </c>
      <c r="G98" s="25">
        <v>2.6</v>
      </c>
      <c r="H98" s="12">
        <f t="shared" si="21"/>
        <v>2.6</v>
      </c>
      <c r="I98" s="12">
        <f t="shared" si="22"/>
        <v>0.624</v>
      </c>
      <c r="J98" s="12">
        <f t="shared" si="23"/>
        <v>3.2240000000000002</v>
      </c>
      <c r="K98" s="13">
        <v>0</v>
      </c>
      <c r="L98" s="13">
        <v>0</v>
      </c>
      <c r="M98" s="13">
        <v>0</v>
      </c>
      <c r="N98" s="13">
        <v>1</v>
      </c>
      <c r="O98" s="13">
        <v>0</v>
      </c>
      <c r="P98" s="13">
        <v>0</v>
      </c>
      <c r="Q98" s="13">
        <f t="shared" si="13"/>
        <v>1</v>
      </c>
      <c r="R98" s="14"/>
      <c r="S98" s="14"/>
      <c r="T98" s="14"/>
      <c r="U98" s="14"/>
      <c r="V98" s="14"/>
      <c r="W98" s="14"/>
      <c r="X98" s="14"/>
      <c r="Y98" s="15">
        <f t="shared" si="14"/>
        <v>0</v>
      </c>
      <c r="Z98" s="15">
        <f t="shared" si="15"/>
        <v>0</v>
      </c>
      <c r="AA98" s="15">
        <f t="shared" si="16"/>
        <v>0</v>
      </c>
      <c r="AB98" s="15">
        <f t="shared" si="17"/>
        <v>2.6</v>
      </c>
      <c r="AC98" s="15">
        <f t="shared" si="18"/>
        <v>0</v>
      </c>
      <c r="AD98" s="15">
        <f t="shared" si="19"/>
        <v>0</v>
      </c>
      <c r="AE98" s="15">
        <f t="shared" si="20"/>
        <v>2.6</v>
      </c>
    </row>
    <row r="99" spans="1:31" ht="30" customHeight="1" x14ac:dyDescent="0.25">
      <c r="A99" s="16">
        <v>98</v>
      </c>
      <c r="B99" s="9" t="s">
        <v>240</v>
      </c>
      <c r="C99" s="8" t="s">
        <v>176</v>
      </c>
      <c r="D99" s="21" t="s">
        <v>328</v>
      </c>
      <c r="E99" s="32" t="s">
        <v>0</v>
      </c>
      <c r="F99" s="10">
        <f t="shared" si="12"/>
        <v>1</v>
      </c>
      <c r="G99" s="25">
        <v>2.6</v>
      </c>
      <c r="H99" s="12">
        <f t="shared" si="21"/>
        <v>2.6</v>
      </c>
      <c r="I99" s="12">
        <f t="shared" si="22"/>
        <v>0.624</v>
      </c>
      <c r="J99" s="12">
        <f t="shared" si="23"/>
        <v>3.2240000000000002</v>
      </c>
      <c r="K99" s="13">
        <v>0</v>
      </c>
      <c r="L99" s="13">
        <v>0</v>
      </c>
      <c r="M99" s="13">
        <v>0</v>
      </c>
      <c r="N99" s="13">
        <v>1</v>
      </c>
      <c r="O99" s="13">
        <v>0</v>
      </c>
      <c r="P99" s="13">
        <v>0</v>
      </c>
      <c r="Q99" s="13">
        <f t="shared" si="13"/>
        <v>1</v>
      </c>
      <c r="R99" s="14"/>
      <c r="S99" s="14"/>
      <c r="T99" s="14"/>
      <c r="U99" s="14"/>
      <c r="V99" s="14"/>
      <c r="W99" s="14"/>
      <c r="X99" s="14"/>
      <c r="Y99" s="15">
        <f t="shared" si="14"/>
        <v>0</v>
      </c>
      <c r="Z99" s="15">
        <f t="shared" si="15"/>
        <v>0</v>
      </c>
      <c r="AA99" s="15">
        <f t="shared" si="16"/>
        <v>0</v>
      </c>
      <c r="AB99" s="15">
        <f t="shared" si="17"/>
        <v>2.6</v>
      </c>
      <c r="AC99" s="15">
        <f t="shared" si="18"/>
        <v>0</v>
      </c>
      <c r="AD99" s="15">
        <f t="shared" si="19"/>
        <v>0</v>
      </c>
      <c r="AE99" s="15">
        <f t="shared" si="20"/>
        <v>2.6</v>
      </c>
    </row>
    <row r="100" spans="1:31" ht="30" customHeight="1" x14ac:dyDescent="0.25">
      <c r="A100" s="16">
        <v>99</v>
      </c>
      <c r="B100" s="9" t="s">
        <v>240</v>
      </c>
      <c r="C100" s="8" t="s">
        <v>176</v>
      </c>
      <c r="D100" s="21" t="s">
        <v>329</v>
      </c>
      <c r="E100" s="32" t="s">
        <v>0</v>
      </c>
      <c r="F100" s="10">
        <f t="shared" si="12"/>
        <v>1</v>
      </c>
      <c r="G100" s="25">
        <v>2.6</v>
      </c>
      <c r="H100" s="12">
        <f t="shared" si="21"/>
        <v>2.6</v>
      </c>
      <c r="I100" s="12">
        <f t="shared" si="22"/>
        <v>0.624</v>
      </c>
      <c r="J100" s="12">
        <f t="shared" si="23"/>
        <v>3.2240000000000002</v>
      </c>
      <c r="K100" s="13">
        <v>0</v>
      </c>
      <c r="L100" s="13">
        <v>0</v>
      </c>
      <c r="M100" s="13">
        <v>0</v>
      </c>
      <c r="N100" s="13">
        <v>1</v>
      </c>
      <c r="O100" s="13">
        <v>0</v>
      </c>
      <c r="P100" s="13">
        <v>0</v>
      </c>
      <c r="Q100" s="13">
        <f t="shared" si="13"/>
        <v>1</v>
      </c>
      <c r="R100" s="14"/>
      <c r="S100" s="14"/>
      <c r="T100" s="14"/>
      <c r="U100" s="14"/>
      <c r="V100" s="14"/>
      <c r="W100" s="14"/>
      <c r="X100" s="14"/>
      <c r="Y100" s="15">
        <f t="shared" si="14"/>
        <v>0</v>
      </c>
      <c r="Z100" s="15">
        <f t="shared" si="15"/>
        <v>0</v>
      </c>
      <c r="AA100" s="15">
        <f t="shared" si="16"/>
        <v>0</v>
      </c>
      <c r="AB100" s="15">
        <f t="shared" si="17"/>
        <v>2.6</v>
      </c>
      <c r="AC100" s="15">
        <f t="shared" si="18"/>
        <v>0</v>
      </c>
      <c r="AD100" s="15">
        <f t="shared" si="19"/>
        <v>0</v>
      </c>
      <c r="AE100" s="15">
        <f t="shared" si="20"/>
        <v>2.6</v>
      </c>
    </row>
    <row r="101" spans="1:31" ht="30" customHeight="1" x14ac:dyDescent="0.25">
      <c r="A101" s="16">
        <v>100</v>
      </c>
      <c r="B101" s="9" t="s">
        <v>240</v>
      </c>
      <c r="C101" s="8" t="s">
        <v>181</v>
      </c>
      <c r="D101" s="17" t="s">
        <v>460</v>
      </c>
      <c r="E101" s="18" t="s">
        <v>3</v>
      </c>
      <c r="F101" s="10">
        <f t="shared" si="12"/>
        <v>3</v>
      </c>
      <c r="G101" s="19">
        <v>40</v>
      </c>
      <c r="H101" s="12">
        <f t="shared" si="21"/>
        <v>120</v>
      </c>
      <c r="I101" s="12">
        <f t="shared" si="22"/>
        <v>28.799999999999997</v>
      </c>
      <c r="J101" s="12">
        <f t="shared" si="23"/>
        <v>148.80000000000001</v>
      </c>
      <c r="K101" s="13">
        <v>3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f t="shared" si="13"/>
        <v>3</v>
      </c>
      <c r="R101" s="14"/>
      <c r="S101" s="14"/>
      <c r="T101" s="14"/>
      <c r="U101" s="14"/>
      <c r="V101" s="14"/>
      <c r="W101" s="14"/>
      <c r="X101" s="14"/>
      <c r="Y101" s="15">
        <f t="shared" si="14"/>
        <v>120</v>
      </c>
      <c r="Z101" s="15">
        <f t="shared" si="15"/>
        <v>0</v>
      </c>
      <c r="AA101" s="15">
        <f t="shared" si="16"/>
        <v>0</v>
      </c>
      <c r="AB101" s="15">
        <f t="shared" si="17"/>
        <v>0</v>
      </c>
      <c r="AC101" s="15">
        <f t="shared" si="18"/>
        <v>0</v>
      </c>
      <c r="AD101" s="15">
        <f t="shared" si="19"/>
        <v>0</v>
      </c>
      <c r="AE101" s="15">
        <f t="shared" si="20"/>
        <v>120</v>
      </c>
    </row>
    <row r="102" spans="1:31" ht="30" customHeight="1" x14ac:dyDescent="0.25">
      <c r="A102" s="16">
        <v>101</v>
      </c>
      <c r="B102" s="9" t="s">
        <v>240</v>
      </c>
      <c r="C102" s="8" t="s">
        <v>182</v>
      </c>
      <c r="D102" s="17" t="s">
        <v>461</v>
      </c>
      <c r="E102" s="18" t="s">
        <v>3</v>
      </c>
      <c r="F102" s="10">
        <f t="shared" si="12"/>
        <v>1</v>
      </c>
      <c r="G102" s="19">
        <v>40</v>
      </c>
      <c r="H102" s="12">
        <f t="shared" si="21"/>
        <v>40</v>
      </c>
      <c r="I102" s="12">
        <f t="shared" si="22"/>
        <v>9.6</v>
      </c>
      <c r="J102" s="12">
        <f t="shared" si="23"/>
        <v>49.6</v>
      </c>
      <c r="K102" s="13">
        <v>1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f t="shared" si="13"/>
        <v>1</v>
      </c>
      <c r="R102" s="14"/>
      <c r="S102" s="14"/>
      <c r="T102" s="14"/>
      <c r="U102" s="14"/>
      <c r="V102" s="14"/>
      <c r="W102" s="14"/>
      <c r="X102" s="14"/>
      <c r="Y102" s="15">
        <f t="shared" si="14"/>
        <v>40</v>
      </c>
      <c r="Z102" s="15">
        <f t="shared" si="15"/>
        <v>0</v>
      </c>
      <c r="AA102" s="15">
        <f t="shared" si="16"/>
        <v>0</v>
      </c>
      <c r="AB102" s="15">
        <f t="shared" si="17"/>
        <v>0</v>
      </c>
      <c r="AC102" s="15">
        <f t="shared" si="18"/>
        <v>0</v>
      </c>
      <c r="AD102" s="15">
        <f t="shared" si="19"/>
        <v>0</v>
      </c>
      <c r="AE102" s="15">
        <f t="shared" si="20"/>
        <v>40</v>
      </c>
    </row>
    <row r="103" spans="1:31" ht="22.5" x14ac:dyDescent="0.25">
      <c r="A103" s="16">
        <v>102</v>
      </c>
      <c r="B103" s="9" t="s">
        <v>240</v>
      </c>
      <c r="C103" s="33" t="s">
        <v>180</v>
      </c>
      <c r="D103" s="17" t="s">
        <v>330</v>
      </c>
      <c r="E103" s="18" t="s">
        <v>0</v>
      </c>
      <c r="F103" s="10">
        <f t="shared" si="12"/>
        <v>200</v>
      </c>
      <c r="G103" s="11">
        <v>0.17</v>
      </c>
      <c r="H103" s="12">
        <f t="shared" si="21"/>
        <v>34</v>
      </c>
      <c r="I103" s="12">
        <f t="shared" si="22"/>
        <v>8.16</v>
      </c>
      <c r="J103" s="12">
        <f t="shared" si="23"/>
        <v>42.16</v>
      </c>
      <c r="K103" s="13">
        <v>0</v>
      </c>
      <c r="L103" s="13">
        <v>0</v>
      </c>
      <c r="M103" s="13">
        <v>0</v>
      </c>
      <c r="N103" s="13">
        <v>0</v>
      </c>
      <c r="O103" s="23">
        <v>200</v>
      </c>
      <c r="P103" s="13">
        <v>0</v>
      </c>
      <c r="Q103" s="13">
        <f t="shared" si="13"/>
        <v>200</v>
      </c>
      <c r="R103" s="14"/>
      <c r="S103" s="14"/>
      <c r="T103" s="14"/>
      <c r="U103" s="14"/>
      <c r="V103" s="14"/>
      <c r="W103" s="14"/>
      <c r="X103" s="14"/>
      <c r="Y103" s="15">
        <f t="shared" si="14"/>
        <v>0</v>
      </c>
      <c r="Z103" s="15">
        <f t="shared" si="15"/>
        <v>0</v>
      </c>
      <c r="AA103" s="15">
        <f t="shared" si="16"/>
        <v>0</v>
      </c>
      <c r="AB103" s="15">
        <f t="shared" si="17"/>
        <v>0</v>
      </c>
      <c r="AC103" s="15">
        <f t="shared" si="18"/>
        <v>34</v>
      </c>
      <c r="AD103" s="15">
        <f t="shared" si="19"/>
        <v>0</v>
      </c>
      <c r="AE103" s="15">
        <f t="shared" si="20"/>
        <v>34</v>
      </c>
    </row>
    <row r="104" spans="1:31" ht="22.5" x14ac:dyDescent="0.25">
      <c r="A104" s="16">
        <v>103</v>
      </c>
      <c r="B104" s="9" t="s">
        <v>240</v>
      </c>
      <c r="C104" s="34" t="s">
        <v>1</v>
      </c>
      <c r="D104" s="21" t="s">
        <v>331</v>
      </c>
      <c r="E104" s="18" t="s">
        <v>0</v>
      </c>
      <c r="F104" s="10">
        <f t="shared" si="12"/>
        <v>2080</v>
      </c>
      <c r="G104" s="25">
        <v>0.2</v>
      </c>
      <c r="H104" s="12">
        <f t="shared" si="21"/>
        <v>416</v>
      </c>
      <c r="I104" s="12">
        <f t="shared" si="22"/>
        <v>99.84</v>
      </c>
      <c r="J104" s="12">
        <f t="shared" si="23"/>
        <v>515.84</v>
      </c>
      <c r="K104" s="13">
        <v>2000</v>
      </c>
      <c r="L104" s="13">
        <v>50</v>
      </c>
      <c r="M104" s="13">
        <v>0</v>
      </c>
      <c r="N104" s="13">
        <v>0</v>
      </c>
      <c r="O104" s="13">
        <v>30</v>
      </c>
      <c r="P104" s="13">
        <v>0</v>
      </c>
      <c r="Q104" s="13">
        <f t="shared" si="13"/>
        <v>2080</v>
      </c>
      <c r="R104" s="14"/>
      <c r="S104" s="14"/>
      <c r="T104" s="14"/>
      <c r="U104" s="14"/>
      <c r="V104" s="14"/>
      <c r="W104" s="14"/>
      <c r="X104" s="14"/>
      <c r="Y104" s="15">
        <f t="shared" si="14"/>
        <v>400</v>
      </c>
      <c r="Z104" s="15">
        <f t="shared" si="15"/>
        <v>10</v>
      </c>
      <c r="AA104" s="15">
        <f t="shared" si="16"/>
        <v>0</v>
      </c>
      <c r="AB104" s="15">
        <f t="shared" si="17"/>
        <v>0</v>
      </c>
      <c r="AC104" s="15">
        <f t="shared" si="18"/>
        <v>6</v>
      </c>
      <c r="AD104" s="15">
        <f t="shared" si="19"/>
        <v>0</v>
      </c>
      <c r="AE104" s="15">
        <f t="shared" si="20"/>
        <v>416</v>
      </c>
    </row>
    <row r="105" spans="1:31" ht="30" customHeight="1" x14ac:dyDescent="0.25">
      <c r="A105" s="16">
        <v>104</v>
      </c>
      <c r="B105" s="9" t="s">
        <v>240</v>
      </c>
      <c r="C105" s="33" t="s">
        <v>187</v>
      </c>
      <c r="D105" s="17" t="s">
        <v>332</v>
      </c>
      <c r="E105" s="18" t="s">
        <v>0</v>
      </c>
      <c r="F105" s="10">
        <f t="shared" si="12"/>
        <v>100</v>
      </c>
      <c r="G105" s="22">
        <v>0.05</v>
      </c>
      <c r="H105" s="12">
        <f t="shared" si="21"/>
        <v>5</v>
      </c>
      <c r="I105" s="12">
        <f t="shared" si="22"/>
        <v>1.2</v>
      </c>
      <c r="J105" s="12">
        <f t="shared" si="23"/>
        <v>6.2</v>
      </c>
      <c r="K105" s="13">
        <v>0</v>
      </c>
      <c r="L105" s="23">
        <v>100</v>
      </c>
      <c r="M105" s="13">
        <v>0</v>
      </c>
      <c r="N105" s="13">
        <v>0</v>
      </c>
      <c r="O105" s="13">
        <v>0</v>
      </c>
      <c r="P105" s="13">
        <v>0</v>
      </c>
      <c r="Q105" s="13">
        <f t="shared" si="13"/>
        <v>100</v>
      </c>
      <c r="R105" s="14"/>
      <c r="S105" s="14"/>
      <c r="T105" s="14"/>
      <c r="U105" s="14"/>
      <c r="V105" s="14"/>
      <c r="W105" s="14"/>
      <c r="X105" s="14"/>
      <c r="Y105" s="15">
        <f t="shared" si="14"/>
        <v>0</v>
      </c>
      <c r="Z105" s="15">
        <f t="shared" si="15"/>
        <v>5</v>
      </c>
      <c r="AA105" s="15">
        <f t="shared" si="16"/>
        <v>0</v>
      </c>
      <c r="AB105" s="15">
        <f t="shared" si="17"/>
        <v>0</v>
      </c>
      <c r="AC105" s="15">
        <f t="shared" si="18"/>
        <v>0</v>
      </c>
      <c r="AD105" s="15">
        <f t="shared" si="19"/>
        <v>0</v>
      </c>
      <c r="AE105" s="15">
        <f t="shared" si="20"/>
        <v>5</v>
      </c>
    </row>
    <row r="106" spans="1:31" ht="30" customHeight="1" x14ac:dyDescent="0.25">
      <c r="A106" s="8">
        <v>105</v>
      </c>
      <c r="B106" s="9" t="s">
        <v>240</v>
      </c>
      <c r="C106" s="2" t="s">
        <v>178</v>
      </c>
      <c r="D106" s="17" t="s">
        <v>333</v>
      </c>
      <c r="E106" s="29" t="s">
        <v>3</v>
      </c>
      <c r="F106" s="10">
        <f t="shared" si="12"/>
        <v>30</v>
      </c>
      <c r="G106" s="22">
        <v>2.2000000000000002</v>
      </c>
      <c r="H106" s="12">
        <f t="shared" si="21"/>
        <v>66</v>
      </c>
      <c r="I106" s="12">
        <f t="shared" si="22"/>
        <v>15.84</v>
      </c>
      <c r="J106" s="12">
        <f t="shared" si="23"/>
        <v>81.84</v>
      </c>
      <c r="K106" s="13">
        <v>0</v>
      </c>
      <c r="L106" s="23">
        <v>20</v>
      </c>
      <c r="M106" s="13">
        <v>0</v>
      </c>
      <c r="N106" s="13">
        <v>0</v>
      </c>
      <c r="O106" s="13">
        <v>0</v>
      </c>
      <c r="P106" s="13">
        <v>10</v>
      </c>
      <c r="Q106" s="13">
        <f t="shared" si="13"/>
        <v>30</v>
      </c>
      <c r="R106" s="14"/>
      <c r="S106" s="14"/>
      <c r="T106" s="14"/>
      <c r="U106" s="14"/>
      <c r="V106" s="14"/>
      <c r="W106" s="14"/>
      <c r="X106" s="14"/>
      <c r="Y106" s="15">
        <f t="shared" si="14"/>
        <v>0</v>
      </c>
      <c r="Z106" s="15">
        <f t="shared" si="15"/>
        <v>44</v>
      </c>
      <c r="AA106" s="15">
        <f t="shared" si="16"/>
        <v>0</v>
      </c>
      <c r="AB106" s="15">
        <f t="shared" si="17"/>
        <v>0</v>
      </c>
      <c r="AC106" s="15">
        <f t="shared" si="18"/>
        <v>0</v>
      </c>
      <c r="AD106" s="15">
        <f t="shared" si="19"/>
        <v>22</v>
      </c>
      <c r="AE106" s="15">
        <f t="shared" si="20"/>
        <v>66</v>
      </c>
    </row>
    <row r="107" spans="1:31" ht="30" customHeight="1" x14ac:dyDescent="0.25">
      <c r="A107" s="8">
        <v>106</v>
      </c>
      <c r="B107" s="9" t="s">
        <v>240</v>
      </c>
      <c r="C107" s="2" t="s">
        <v>174</v>
      </c>
      <c r="D107" s="17" t="s">
        <v>334</v>
      </c>
      <c r="E107" s="18" t="s">
        <v>6</v>
      </c>
      <c r="F107" s="10">
        <f t="shared" si="12"/>
        <v>15</v>
      </c>
      <c r="G107" s="22">
        <v>0.6</v>
      </c>
      <c r="H107" s="12">
        <f t="shared" si="21"/>
        <v>9</v>
      </c>
      <c r="I107" s="12">
        <f t="shared" si="22"/>
        <v>2.16</v>
      </c>
      <c r="J107" s="12">
        <f t="shared" si="23"/>
        <v>11.16</v>
      </c>
      <c r="K107" s="13">
        <v>0</v>
      </c>
      <c r="L107" s="23">
        <v>10</v>
      </c>
      <c r="M107" s="13">
        <v>0</v>
      </c>
      <c r="N107" s="13">
        <v>5</v>
      </c>
      <c r="O107" s="13">
        <v>0</v>
      </c>
      <c r="P107" s="13">
        <v>0</v>
      </c>
      <c r="Q107" s="13">
        <f t="shared" si="13"/>
        <v>15</v>
      </c>
      <c r="R107" s="14"/>
      <c r="S107" s="14"/>
      <c r="T107" s="14"/>
      <c r="U107" s="14"/>
      <c r="V107" s="14"/>
      <c r="W107" s="14"/>
      <c r="X107" s="14"/>
      <c r="Y107" s="15">
        <f t="shared" si="14"/>
        <v>0</v>
      </c>
      <c r="Z107" s="15">
        <f t="shared" si="15"/>
        <v>6</v>
      </c>
      <c r="AA107" s="15">
        <f t="shared" si="16"/>
        <v>0</v>
      </c>
      <c r="AB107" s="15">
        <f t="shared" si="17"/>
        <v>3</v>
      </c>
      <c r="AC107" s="15">
        <f t="shared" si="18"/>
        <v>0</v>
      </c>
      <c r="AD107" s="15">
        <f t="shared" si="19"/>
        <v>0</v>
      </c>
      <c r="AE107" s="15">
        <f t="shared" si="20"/>
        <v>9</v>
      </c>
    </row>
    <row r="108" spans="1:31" ht="30" customHeight="1" x14ac:dyDescent="0.25">
      <c r="A108" s="16">
        <v>107</v>
      </c>
      <c r="B108" s="9" t="s">
        <v>240</v>
      </c>
      <c r="C108" s="26" t="s">
        <v>32</v>
      </c>
      <c r="D108" s="21" t="s">
        <v>335</v>
      </c>
      <c r="E108" s="16" t="s">
        <v>6</v>
      </c>
      <c r="F108" s="10">
        <f t="shared" si="12"/>
        <v>220</v>
      </c>
      <c r="G108" s="19">
        <v>0.6</v>
      </c>
      <c r="H108" s="12">
        <f t="shared" si="21"/>
        <v>132</v>
      </c>
      <c r="I108" s="12">
        <f t="shared" si="22"/>
        <v>31.68</v>
      </c>
      <c r="J108" s="12">
        <f t="shared" si="23"/>
        <v>163.68</v>
      </c>
      <c r="K108" s="13">
        <v>200</v>
      </c>
      <c r="L108" s="13">
        <v>20</v>
      </c>
      <c r="M108" s="13">
        <v>0</v>
      </c>
      <c r="N108" s="13">
        <v>0</v>
      </c>
      <c r="O108" s="13">
        <v>0</v>
      </c>
      <c r="P108" s="13">
        <v>0</v>
      </c>
      <c r="Q108" s="13">
        <f t="shared" si="13"/>
        <v>220</v>
      </c>
      <c r="R108" s="14"/>
      <c r="S108" s="14"/>
      <c r="T108" s="14"/>
      <c r="U108" s="14"/>
      <c r="V108" s="14"/>
      <c r="W108" s="14"/>
      <c r="X108" s="14"/>
      <c r="Y108" s="15">
        <f t="shared" si="14"/>
        <v>120</v>
      </c>
      <c r="Z108" s="15">
        <f t="shared" si="15"/>
        <v>12</v>
      </c>
      <c r="AA108" s="15">
        <f t="shared" si="16"/>
        <v>0</v>
      </c>
      <c r="AB108" s="15">
        <f t="shared" si="17"/>
        <v>0</v>
      </c>
      <c r="AC108" s="15">
        <f t="shared" si="18"/>
        <v>0</v>
      </c>
      <c r="AD108" s="15">
        <f t="shared" si="19"/>
        <v>0</v>
      </c>
      <c r="AE108" s="15">
        <f t="shared" si="20"/>
        <v>132</v>
      </c>
    </row>
    <row r="109" spans="1:31" ht="22.5" x14ac:dyDescent="0.25">
      <c r="A109" s="20">
        <v>108</v>
      </c>
      <c r="B109" s="9" t="s">
        <v>240</v>
      </c>
      <c r="C109" s="26" t="s">
        <v>33</v>
      </c>
      <c r="D109" s="21" t="s">
        <v>337</v>
      </c>
      <c r="E109" s="16" t="s">
        <v>6</v>
      </c>
      <c r="F109" s="10">
        <f t="shared" si="12"/>
        <v>150</v>
      </c>
      <c r="G109" s="19">
        <v>0.7</v>
      </c>
      <c r="H109" s="12">
        <f t="shared" si="21"/>
        <v>105</v>
      </c>
      <c r="I109" s="12">
        <f t="shared" si="22"/>
        <v>25.2</v>
      </c>
      <c r="J109" s="12">
        <f t="shared" si="23"/>
        <v>130.19999999999999</v>
      </c>
      <c r="K109" s="13">
        <v>100</v>
      </c>
      <c r="L109" s="13">
        <v>20</v>
      </c>
      <c r="M109" s="13">
        <v>0</v>
      </c>
      <c r="N109" s="13">
        <v>0</v>
      </c>
      <c r="O109" s="13">
        <v>30</v>
      </c>
      <c r="P109" s="13">
        <v>0</v>
      </c>
      <c r="Q109" s="13">
        <f t="shared" si="13"/>
        <v>150</v>
      </c>
      <c r="R109" s="14"/>
      <c r="S109" s="14"/>
      <c r="T109" s="14"/>
      <c r="U109" s="14"/>
      <c r="V109" s="14"/>
      <c r="W109" s="14"/>
      <c r="X109" s="14"/>
      <c r="Y109" s="15">
        <f t="shared" si="14"/>
        <v>70</v>
      </c>
      <c r="Z109" s="15">
        <f t="shared" si="15"/>
        <v>14</v>
      </c>
      <c r="AA109" s="15">
        <f t="shared" si="16"/>
        <v>0</v>
      </c>
      <c r="AB109" s="15">
        <f t="shared" si="17"/>
        <v>0</v>
      </c>
      <c r="AC109" s="15">
        <f t="shared" si="18"/>
        <v>21</v>
      </c>
      <c r="AD109" s="15">
        <f t="shared" si="19"/>
        <v>0</v>
      </c>
      <c r="AE109" s="15">
        <f t="shared" si="20"/>
        <v>105</v>
      </c>
    </row>
    <row r="110" spans="1:31" ht="22.5" x14ac:dyDescent="0.25">
      <c r="A110" s="16">
        <v>109</v>
      </c>
      <c r="B110" s="9" t="s">
        <v>240</v>
      </c>
      <c r="C110" s="18" t="s">
        <v>135</v>
      </c>
      <c r="D110" s="21" t="s">
        <v>336</v>
      </c>
      <c r="E110" s="8" t="s">
        <v>0</v>
      </c>
      <c r="F110" s="10">
        <f t="shared" si="12"/>
        <v>20</v>
      </c>
      <c r="G110" s="19">
        <v>0.8</v>
      </c>
      <c r="H110" s="12">
        <f t="shared" si="21"/>
        <v>16</v>
      </c>
      <c r="I110" s="12">
        <f t="shared" si="22"/>
        <v>3.84</v>
      </c>
      <c r="J110" s="12">
        <f t="shared" si="23"/>
        <v>19.84</v>
      </c>
      <c r="K110" s="13">
        <v>20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f t="shared" si="13"/>
        <v>20</v>
      </c>
      <c r="R110" s="14"/>
      <c r="S110" s="14"/>
      <c r="T110" s="14"/>
      <c r="U110" s="14"/>
      <c r="V110" s="14"/>
      <c r="W110" s="14"/>
      <c r="X110" s="14"/>
      <c r="Y110" s="15">
        <f t="shared" si="14"/>
        <v>16</v>
      </c>
      <c r="Z110" s="15">
        <f t="shared" si="15"/>
        <v>0</v>
      </c>
      <c r="AA110" s="15">
        <f t="shared" si="16"/>
        <v>0</v>
      </c>
      <c r="AB110" s="15">
        <f t="shared" si="17"/>
        <v>0</v>
      </c>
      <c r="AC110" s="15">
        <f t="shared" si="18"/>
        <v>0</v>
      </c>
      <c r="AD110" s="15">
        <f t="shared" si="19"/>
        <v>0</v>
      </c>
      <c r="AE110" s="15">
        <f t="shared" si="20"/>
        <v>16</v>
      </c>
    </row>
    <row r="111" spans="1:31" ht="30" customHeight="1" x14ac:dyDescent="0.25">
      <c r="A111" s="16">
        <v>110</v>
      </c>
      <c r="B111" s="9" t="s">
        <v>240</v>
      </c>
      <c r="C111" s="8" t="s">
        <v>37</v>
      </c>
      <c r="D111" s="21" t="s">
        <v>338</v>
      </c>
      <c r="E111" s="18" t="s">
        <v>3</v>
      </c>
      <c r="F111" s="10">
        <f t="shared" si="12"/>
        <v>5</v>
      </c>
      <c r="G111" s="19">
        <v>10</v>
      </c>
      <c r="H111" s="12">
        <f t="shared" si="21"/>
        <v>50</v>
      </c>
      <c r="I111" s="12">
        <f t="shared" si="22"/>
        <v>12</v>
      </c>
      <c r="J111" s="12">
        <f t="shared" si="23"/>
        <v>62</v>
      </c>
      <c r="K111" s="13">
        <v>5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f t="shared" si="13"/>
        <v>5</v>
      </c>
      <c r="R111" s="14"/>
      <c r="S111" s="14"/>
      <c r="T111" s="14"/>
      <c r="U111" s="14"/>
      <c r="V111" s="14"/>
      <c r="W111" s="14"/>
      <c r="X111" s="14"/>
      <c r="Y111" s="15">
        <f t="shared" si="14"/>
        <v>50</v>
      </c>
      <c r="Z111" s="15">
        <f t="shared" si="15"/>
        <v>0</v>
      </c>
      <c r="AA111" s="15">
        <f t="shared" si="16"/>
        <v>0</v>
      </c>
      <c r="AB111" s="15">
        <f t="shared" si="17"/>
        <v>0</v>
      </c>
      <c r="AC111" s="15">
        <f t="shared" si="18"/>
        <v>0</v>
      </c>
      <c r="AD111" s="15">
        <f t="shared" si="19"/>
        <v>0</v>
      </c>
      <c r="AE111" s="15">
        <f t="shared" si="20"/>
        <v>50</v>
      </c>
    </row>
    <row r="112" spans="1:31" ht="30" customHeight="1" x14ac:dyDescent="0.25">
      <c r="A112" s="16">
        <v>111</v>
      </c>
      <c r="B112" s="9" t="s">
        <v>240</v>
      </c>
      <c r="C112" s="26" t="s">
        <v>97</v>
      </c>
      <c r="D112" s="21" t="s">
        <v>339</v>
      </c>
      <c r="E112" s="16" t="s">
        <v>6</v>
      </c>
      <c r="F112" s="10">
        <f t="shared" si="12"/>
        <v>265</v>
      </c>
      <c r="G112" s="25">
        <v>0.7</v>
      </c>
      <c r="H112" s="12">
        <f t="shared" si="21"/>
        <v>185.5</v>
      </c>
      <c r="I112" s="12">
        <f t="shared" si="22"/>
        <v>44.519999999999996</v>
      </c>
      <c r="J112" s="12">
        <f t="shared" si="23"/>
        <v>230.01999999999998</v>
      </c>
      <c r="K112" s="13">
        <v>200</v>
      </c>
      <c r="L112" s="13">
        <v>20</v>
      </c>
      <c r="M112" s="13">
        <v>0</v>
      </c>
      <c r="N112" s="13">
        <v>5</v>
      </c>
      <c r="O112" s="13">
        <v>40</v>
      </c>
      <c r="P112" s="13">
        <v>0</v>
      </c>
      <c r="Q112" s="13">
        <f t="shared" si="13"/>
        <v>265</v>
      </c>
      <c r="R112" s="14"/>
      <c r="S112" s="14"/>
      <c r="T112" s="14"/>
      <c r="U112" s="14"/>
      <c r="V112" s="14"/>
      <c r="W112" s="14"/>
      <c r="X112" s="14"/>
      <c r="Y112" s="15">
        <f t="shared" si="14"/>
        <v>140</v>
      </c>
      <c r="Z112" s="15">
        <f t="shared" si="15"/>
        <v>14</v>
      </c>
      <c r="AA112" s="15">
        <f t="shared" si="16"/>
        <v>0</v>
      </c>
      <c r="AB112" s="15">
        <f t="shared" si="17"/>
        <v>3.5</v>
      </c>
      <c r="AC112" s="15">
        <f t="shared" si="18"/>
        <v>28</v>
      </c>
      <c r="AD112" s="15">
        <f t="shared" si="19"/>
        <v>0</v>
      </c>
      <c r="AE112" s="15">
        <f t="shared" si="20"/>
        <v>185.5</v>
      </c>
    </row>
    <row r="113" spans="1:31" ht="22.5" x14ac:dyDescent="0.25">
      <c r="A113" s="16">
        <v>112</v>
      </c>
      <c r="B113" s="9" t="s">
        <v>240</v>
      </c>
      <c r="C113" s="26" t="s">
        <v>96</v>
      </c>
      <c r="D113" s="21" t="s">
        <v>340</v>
      </c>
      <c r="E113" s="16" t="s">
        <v>6</v>
      </c>
      <c r="F113" s="10">
        <f t="shared" si="12"/>
        <v>220</v>
      </c>
      <c r="G113" s="25">
        <v>0.7</v>
      </c>
      <c r="H113" s="12">
        <f t="shared" si="21"/>
        <v>154</v>
      </c>
      <c r="I113" s="12">
        <f t="shared" si="22"/>
        <v>36.96</v>
      </c>
      <c r="J113" s="12">
        <f t="shared" si="23"/>
        <v>190.96</v>
      </c>
      <c r="K113" s="13">
        <v>200</v>
      </c>
      <c r="L113" s="13">
        <v>20</v>
      </c>
      <c r="M113" s="13">
        <v>0</v>
      </c>
      <c r="N113" s="13">
        <v>0</v>
      </c>
      <c r="O113" s="13">
        <v>0</v>
      </c>
      <c r="P113" s="13">
        <v>0</v>
      </c>
      <c r="Q113" s="13">
        <f t="shared" si="13"/>
        <v>220</v>
      </c>
      <c r="R113" s="14"/>
      <c r="S113" s="14"/>
      <c r="T113" s="14"/>
      <c r="U113" s="14"/>
      <c r="V113" s="14"/>
      <c r="W113" s="14"/>
      <c r="X113" s="14"/>
      <c r="Y113" s="15">
        <f t="shared" si="14"/>
        <v>140</v>
      </c>
      <c r="Z113" s="15">
        <f t="shared" si="15"/>
        <v>14</v>
      </c>
      <c r="AA113" s="15">
        <f t="shared" si="16"/>
        <v>0</v>
      </c>
      <c r="AB113" s="15">
        <f t="shared" si="17"/>
        <v>0</v>
      </c>
      <c r="AC113" s="15">
        <f t="shared" si="18"/>
        <v>0</v>
      </c>
      <c r="AD113" s="15">
        <f t="shared" si="19"/>
        <v>0</v>
      </c>
      <c r="AE113" s="15">
        <f t="shared" si="20"/>
        <v>154</v>
      </c>
    </row>
    <row r="114" spans="1:31" ht="30" customHeight="1" x14ac:dyDescent="0.25">
      <c r="A114" s="16">
        <v>113</v>
      </c>
      <c r="B114" s="9" t="s">
        <v>240</v>
      </c>
      <c r="C114" s="26" t="s">
        <v>98</v>
      </c>
      <c r="D114" s="21" t="s">
        <v>341</v>
      </c>
      <c r="E114" s="16" t="s">
        <v>6</v>
      </c>
      <c r="F114" s="10">
        <f t="shared" si="12"/>
        <v>250</v>
      </c>
      <c r="G114" s="19">
        <v>0.8</v>
      </c>
      <c r="H114" s="12">
        <f t="shared" si="21"/>
        <v>200</v>
      </c>
      <c r="I114" s="12">
        <f t="shared" si="22"/>
        <v>48</v>
      </c>
      <c r="J114" s="12">
        <f t="shared" si="23"/>
        <v>248</v>
      </c>
      <c r="K114" s="13">
        <v>200</v>
      </c>
      <c r="L114" s="13">
        <v>30</v>
      </c>
      <c r="M114" s="13">
        <v>0</v>
      </c>
      <c r="N114" s="13">
        <v>0</v>
      </c>
      <c r="O114" s="13">
        <v>20</v>
      </c>
      <c r="P114" s="13">
        <v>0</v>
      </c>
      <c r="Q114" s="13">
        <f t="shared" si="13"/>
        <v>250</v>
      </c>
      <c r="R114" s="14"/>
      <c r="S114" s="14"/>
      <c r="T114" s="14"/>
      <c r="U114" s="14"/>
      <c r="V114" s="14"/>
      <c r="W114" s="14"/>
      <c r="X114" s="14"/>
      <c r="Y114" s="15">
        <f t="shared" si="14"/>
        <v>160</v>
      </c>
      <c r="Z114" s="15">
        <f t="shared" si="15"/>
        <v>24</v>
      </c>
      <c r="AA114" s="15">
        <f t="shared" si="16"/>
        <v>0</v>
      </c>
      <c r="AB114" s="15">
        <f t="shared" si="17"/>
        <v>0</v>
      </c>
      <c r="AC114" s="15">
        <f t="shared" si="18"/>
        <v>16</v>
      </c>
      <c r="AD114" s="15">
        <f t="shared" si="19"/>
        <v>0</v>
      </c>
      <c r="AE114" s="15">
        <f t="shared" si="20"/>
        <v>200</v>
      </c>
    </row>
    <row r="115" spans="1:31" ht="30" customHeight="1" x14ac:dyDescent="0.25">
      <c r="A115" s="16">
        <v>114</v>
      </c>
      <c r="B115" s="9" t="s">
        <v>240</v>
      </c>
      <c r="C115" s="26" t="s">
        <v>99</v>
      </c>
      <c r="D115" s="21" t="s">
        <v>342</v>
      </c>
      <c r="E115" s="16" t="s">
        <v>6</v>
      </c>
      <c r="F115" s="10">
        <f t="shared" si="12"/>
        <v>230</v>
      </c>
      <c r="G115" s="19">
        <v>0.9</v>
      </c>
      <c r="H115" s="12">
        <f t="shared" si="21"/>
        <v>207</v>
      </c>
      <c r="I115" s="12">
        <f t="shared" si="22"/>
        <v>49.68</v>
      </c>
      <c r="J115" s="12">
        <f t="shared" si="23"/>
        <v>256.68</v>
      </c>
      <c r="K115" s="13">
        <v>200</v>
      </c>
      <c r="L115" s="13">
        <v>30</v>
      </c>
      <c r="M115" s="13">
        <v>0</v>
      </c>
      <c r="N115" s="13">
        <v>0</v>
      </c>
      <c r="O115" s="13">
        <v>0</v>
      </c>
      <c r="P115" s="13">
        <v>0</v>
      </c>
      <c r="Q115" s="13">
        <f t="shared" si="13"/>
        <v>230</v>
      </c>
      <c r="R115" s="14"/>
      <c r="S115" s="14"/>
      <c r="T115" s="14"/>
      <c r="U115" s="14"/>
      <c r="V115" s="14"/>
      <c r="W115" s="14"/>
      <c r="X115" s="14"/>
      <c r="Y115" s="15">
        <f t="shared" si="14"/>
        <v>180</v>
      </c>
      <c r="Z115" s="15">
        <f t="shared" si="15"/>
        <v>27</v>
      </c>
      <c r="AA115" s="15">
        <f t="shared" si="16"/>
        <v>0</v>
      </c>
      <c r="AB115" s="15">
        <f t="shared" si="17"/>
        <v>0</v>
      </c>
      <c r="AC115" s="15">
        <f t="shared" si="18"/>
        <v>0</v>
      </c>
      <c r="AD115" s="15">
        <f t="shared" si="19"/>
        <v>0</v>
      </c>
      <c r="AE115" s="15">
        <f t="shared" si="20"/>
        <v>207</v>
      </c>
    </row>
    <row r="116" spans="1:31" ht="22.5" x14ac:dyDescent="0.25">
      <c r="A116" s="16">
        <v>115</v>
      </c>
      <c r="B116" s="9" t="s">
        <v>240</v>
      </c>
      <c r="C116" s="26" t="s">
        <v>116</v>
      </c>
      <c r="D116" s="21" t="s">
        <v>343</v>
      </c>
      <c r="E116" s="18" t="s">
        <v>0</v>
      </c>
      <c r="F116" s="10">
        <f t="shared" si="12"/>
        <v>105</v>
      </c>
      <c r="G116" s="25">
        <v>1.5</v>
      </c>
      <c r="H116" s="12">
        <f t="shared" si="21"/>
        <v>157.5</v>
      </c>
      <c r="I116" s="12">
        <f t="shared" si="22"/>
        <v>37.799999999999997</v>
      </c>
      <c r="J116" s="12">
        <f t="shared" si="23"/>
        <v>195.3</v>
      </c>
      <c r="K116" s="13">
        <v>100</v>
      </c>
      <c r="L116" s="13">
        <v>5</v>
      </c>
      <c r="M116" s="13">
        <v>0</v>
      </c>
      <c r="N116" s="13">
        <v>0</v>
      </c>
      <c r="O116" s="13">
        <v>0</v>
      </c>
      <c r="P116" s="13">
        <v>0</v>
      </c>
      <c r="Q116" s="13">
        <f t="shared" si="13"/>
        <v>105</v>
      </c>
      <c r="R116" s="14"/>
      <c r="S116" s="14"/>
      <c r="T116" s="14"/>
      <c r="U116" s="14"/>
      <c r="V116" s="14"/>
      <c r="W116" s="14"/>
      <c r="X116" s="14"/>
      <c r="Y116" s="15">
        <f t="shared" si="14"/>
        <v>150</v>
      </c>
      <c r="Z116" s="15">
        <f t="shared" si="15"/>
        <v>7.5</v>
      </c>
      <c r="AA116" s="15">
        <f t="shared" si="16"/>
        <v>0</v>
      </c>
      <c r="AB116" s="15">
        <f t="shared" si="17"/>
        <v>0</v>
      </c>
      <c r="AC116" s="15">
        <f t="shared" si="18"/>
        <v>0</v>
      </c>
      <c r="AD116" s="15">
        <f t="shared" si="19"/>
        <v>0</v>
      </c>
      <c r="AE116" s="15">
        <f t="shared" si="20"/>
        <v>157.5</v>
      </c>
    </row>
    <row r="117" spans="1:31" ht="22.5" x14ac:dyDescent="0.25">
      <c r="A117" s="16">
        <v>116</v>
      </c>
      <c r="B117" s="9" t="s">
        <v>240</v>
      </c>
      <c r="C117" s="26" t="s">
        <v>115</v>
      </c>
      <c r="D117" s="21" t="s">
        <v>344</v>
      </c>
      <c r="E117" s="18" t="s">
        <v>0</v>
      </c>
      <c r="F117" s="10">
        <f t="shared" si="12"/>
        <v>205</v>
      </c>
      <c r="G117" s="25">
        <v>1.8</v>
      </c>
      <c r="H117" s="12">
        <f t="shared" si="21"/>
        <v>369</v>
      </c>
      <c r="I117" s="12">
        <f t="shared" si="22"/>
        <v>88.56</v>
      </c>
      <c r="J117" s="12">
        <f t="shared" si="23"/>
        <v>457.56</v>
      </c>
      <c r="K117" s="13">
        <v>200</v>
      </c>
      <c r="L117" s="13">
        <v>5</v>
      </c>
      <c r="M117" s="13">
        <v>0</v>
      </c>
      <c r="N117" s="13">
        <v>0</v>
      </c>
      <c r="O117" s="13">
        <v>0</v>
      </c>
      <c r="P117" s="13">
        <v>0</v>
      </c>
      <c r="Q117" s="13">
        <f t="shared" si="13"/>
        <v>205</v>
      </c>
      <c r="R117" s="14"/>
      <c r="S117" s="14"/>
      <c r="T117" s="14"/>
      <c r="U117" s="14"/>
      <c r="V117" s="14"/>
      <c r="W117" s="14"/>
      <c r="X117" s="14"/>
      <c r="Y117" s="15">
        <f t="shared" si="14"/>
        <v>360</v>
      </c>
      <c r="Z117" s="15">
        <f t="shared" si="15"/>
        <v>9</v>
      </c>
      <c r="AA117" s="15">
        <f t="shared" si="16"/>
        <v>0</v>
      </c>
      <c r="AB117" s="15">
        <f t="shared" si="17"/>
        <v>0</v>
      </c>
      <c r="AC117" s="15">
        <f t="shared" si="18"/>
        <v>0</v>
      </c>
      <c r="AD117" s="15">
        <f t="shared" si="19"/>
        <v>0</v>
      </c>
      <c r="AE117" s="15">
        <f t="shared" si="20"/>
        <v>369</v>
      </c>
    </row>
    <row r="118" spans="1:31" ht="22.5" x14ac:dyDescent="0.25">
      <c r="A118" s="16">
        <v>117</v>
      </c>
      <c r="B118" s="9" t="s">
        <v>240</v>
      </c>
      <c r="C118" s="26" t="s">
        <v>186</v>
      </c>
      <c r="D118" s="21" t="s">
        <v>345</v>
      </c>
      <c r="E118" s="18" t="s">
        <v>0</v>
      </c>
      <c r="F118" s="10">
        <f t="shared" si="12"/>
        <v>5</v>
      </c>
      <c r="G118" s="22">
        <v>1.4</v>
      </c>
      <c r="H118" s="12">
        <f t="shared" si="21"/>
        <v>7</v>
      </c>
      <c r="I118" s="12">
        <f t="shared" si="22"/>
        <v>1.68</v>
      </c>
      <c r="J118" s="12">
        <f t="shared" si="23"/>
        <v>8.68</v>
      </c>
      <c r="K118" s="13">
        <v>0</v>
      </c>
      <c r="L118" s="23">
        <v>5</v>
      </c>
      <c r="M118" s="13">
        <v>0</v>
      </c>
      <c r="N118" s="13">
        <v>0</v>
      </c>
      <c r="O118" s="13">
        <v>0</v>
      </c>
      <c r="P118" s="13">
        <v>0</v>
      </c>
      <c r="Q118" s="13">
        <f t="shared" si="13"/>
        <v>5</v>
      </c>
      <c r="R118" s="14"/>
      <c r="S118" s="14"/>
      <c r="T118" s="14"/>
      <c r="U118" s="14"/>
      <c r="V118" s="14"/>
      <c r="W118" s="14"/>
      <c r="X118" s="14"/>
      <c r="Y118" s="15">
        <f t="shared" si="14"/>
        <v>0</v>
      </c>
      <c r="Z118" s="15">
        <f t="shared" si="15"/>
        <v>7</v>
      </c>
      <c r="AA118" s="15">
        <f t="shared" si="16"/>
        <v>0</v>
      </c>
      <c r="AB118" s="15">
        <f t="shared" si="17"/>
        <v>0</v>
      </c>
      <c r="AC118" s="15">
        <f t="shared" si="18"/>
        <v>0</v>
      </c>
      <c r="AD118" s="15">
        <f t="shared" si="19"/>
        <v>0</v>
      </c>
      <c r="AE118" s="15">
        <f t="shared" si="20"/>
        <v>7</v>
      </c>
    </row>
    <row r="119" spans="1:31" ht="22.5" x14ac:dyDescent="0.25">
      <c r="A119" s="8">
        <v>118</v>
      </c>
      <c r="B119" s="9" t="s">
        <v>240</v>
      </c>
      <c r="C119" s="26" t="s">
        <v>117</v>
      </c>
      <c r="D119" s="21" t="s">
        <v>346</v>
      </c>
      <c r="E119" s="18" t="s">
        <v>0</v>
      </c>
      <c r="F119" s="10">
        <f t="shared" si="12"/>
        <v>105</v>
      </c>
      <c r="G119" s="25">
        <v>1.6</v>
      </c>
      <c r="H119" s="12">
        <f t="shared" si="21"/>
        <v>168</v>
      </c>
      <c r="I119" s="12">
        <f t="shared" si="22"/>
        <v>40.32</v>
      </c>
      <c r="J119" s="12">
        <f t="shared" si="23"/>
        <v>208.32</v>
      </c>
      <c r="K119" s="13">
        <v>100</v>
      </c>
      <c r="L119" s="13">
        <v>5</v>
      </c>
      <c r="M119" s="13">
        <v>0</v>
      </c>
      <c r="N119" s="13">
        <v>0</v>
      </c>
      <c r="O119" s="13">
        <v>0</v>
      </c>
      <c r="P119" s="13">
        <v>0</v>
      </c>
      <c r="Q119" s="13">
        <f t="shared" si="13"/>
        <v>105</v>
      </c>
      <c r="R119" s="14"/>
      <c r="S119" s="14"/>
      <c r="T119" s="14"/>
      <c r="U119" s="14"/>
      <c r="V119" s="14"/>
      <c r="W119" s="14"/>
      <c r="X119" s="14"/>
      <c r="Y119" s="15">
        <f t="shared" si="14"/>
        <v>160</v>
      </c>
      <c r="Z119" s="15">
        <f t="shared" si="15"/>
        <v>8</v>
      </c>
      <c r="AA119" s="15">
        <f t="shared" si="16"/>
        <v>0</v>
      </c>
      <c r="AB119" s="15">
        <f t="shared" si="17"/>
        <v>0</v>
      </c>
      <c r="AC119" s="15">
        <f t="shared" si="18"/>
        <v>0</v>
      </c>
      <c r="AD119" s="15">
        <f t="shared" si="19"/>
        <v>0</v>
      </c>
      <c r="AE119" s="15">
        <f t="shared" si="20"/>
        <v>168</v>
      </c>
    </row>
    <row r="120" spans="1:31" ht="30.75" customHeight="1" x14ac:dyDescent="0.25">
      <c r="A120" s="8">
        <v>119</v>
      </c>
      <c r="B120" s="9" t="s">
        <v>240</v>
      </c>
      <c r="C120" s="2" t="s">
        <v>118</v>
      </c>
      <c r="D120" s="17" t="s">
        <v>347</v>
      </c>
      <c r="E120" s="18" t="s">
        <v>0</v>
      </c>
      <c r="F120" s="10">
        <f t="shared" si="12"/>
        <v>1010</v>
      </c>
      <c r="G120" s="19">
        <v>0.2</v>
      </c>
      <c r="H120" s="12">
        <f t="shared" si="21"/>
        <v>202</v>
      </c>
      <c r="I120" s="12">
        <f t="shared" si="22"/>
        <v>48.48</v>
      </c>
      <c r="J120" s="12">
        <f t="shared" si="23"/>
        <v>250.48</v>
      </c>
      <c r="K120" s="13">
        <v>1000</v>
      </c>
      <c r="L120" s="13">
        <v>0</v>
      </c>
      <c r="M120" s="13">
        <v>0</v>
      </c>
      <c r="N120" s="13">
        <v>0</v>
      </c>
      <c r="O120" s="13">
        <v>10</v>
      </c>
      <c r="P120" s="13">
        <v>0</v>
      </c>
      <c r="Q120" s="13">
        <f t="shared" si="13"/>
        <v>1010</v>
      </c>
      <c r="R120" s="14"/>
      <c r="S120" s="14"/>
      <c r="T120" s="14"/>
      <c r="U120" s="14"/>
      <c r="V120" s="14"/>
      <c r="W120" s="14"/>
      <c r="X120" s="14"/>
      <c r="Y120" s="15">
        <f t="shared" si="14"/>
        <v>200</v>
      </c>
      <c r="Z120" s="15">
        <f t="shared" si="15"/>
        <v>0</v>
      </c>
      <c r="AA120" s="15">
        <f t="shared" si="16"/>
        <v>0</v>
      </c>
      <c r="AB120" s="15">
        <f t="shared" si="17"/>
        <v>0</v>
      </c>
      <c r="AC120" s="15">
        <f t="shared" si="18"/>
        <v>2</v>
      </c>
      <c r="AD120" s="15">
        <f t="shared" si="19"/>
        <v>0</v>
      </c>
      <c r="AE120" s="15">
        <f t="shared" si="20"/>
        <v>202</v>
      </c>
    </row>
    <row r="121" spans="1:31" ht="37.5" customHeight="1" x14ac:dyDescent="0.25">
      <c r="A121" s="16">
        <v>120</v>
      </c>
      <c r="B121" s="9" t="s">
        <v>240</v>
      </c>
      <c r="C121" s="8" t="s">
        <v>141</v>
      </c>
      <c r="D121" s="21" t="s">
        <v>348</v>
      </c>
      <c r="E121" s="18" t="s">
        <v>151</v>
      </c>
      <c r="F121" s="10">
        <f t="shared" si="12"/>
        <v>100</v>
      </c>
      <c r="G121" s="25">
        <v>0.8</v>
      </c>
      <c r="H121" s="12">
        <f t="shared" si="21"/>
        <v>80</v>
      </c>
      <c r="I121" s="12">
        <f t="shared" si="22"/>
        <v>19.2</v>
      </c>
      <c r="J121" s="12">
        <f t="shared" si="23"/>
        <v>99.2</v>
      </c>
      <c r="K121" s="13">
        <v>100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f t="shared" si="13"/>
        <v>100</v>
      </c>
      <c r="R121" s="14"/>
      <c r="S121" s="14"/>
      <c r="T121" s="14"/>
      <c r="U121" s="14"/>
      <c r="V121" s="14"/>
      <c r="W121" s="14"/>
      <c r="X121" s="14"/>
      <c r="Y121" s="15">
        <f t="shared" si="14"/>
        <v>80</v>
      </c>
      <c r="Z121" s="15">
        <f t="shared" si="15"/>
        <v>0</v>
      </c>
      <c r="AA121" s="15">
        <f t="shared" si="16"/>
        <v>0</v>
      </c>
      <c r="AB121" s="15">
        <f t="shared" si="17"/>
        <v>0</v>
      </c>
      <c r="AC121" s="15">
        <f t="shared" si="18"/>
        <v>0</v>
      </c>
      <c r="AD121" s="15">
        <f t="shared" si="19"/>
        <v>0</v>
      </c>
      <c r="AE121" s="15">
        <f t="shared" si="20"/>
        <v>80</v>
      </c>
    </row>
    <row r="122" spans="1:31" ht="30" customHeight="1" x14ac:dyDescent="0.25">
      <c r="A122" s="20">
        <v>121</v>
      </c>
      <c r="B122" s="9" t="s">
        <v>240</v>
      </c>
      <c r="C122" s="26" t="s">
        <v>119</v>
      </c>
      <c r="D122" s="17" t="s">
        <v>349</v>
      </c>
      <c r="E122" s="18" t="s">
        <v>0</v>
      </c>
      <c r="F122" s="10">
        <f t="shared" si="12"/>
        <v>1010</v>
      </c>
      <c r="G122" s="19">
        <v>0.9</v>
      </c>
      <c r="H122" s="12">
        <f t="shared" si="21"/>
        <v>909</v>
      </c>
      <c r="I122" s="12">
        <f t="shared" si="22"/>
        <v>218.16</v>
      </c>
      <c r="J122" s="12">
        <f t="shared" si="23"/>
        <v>1127.1600000000001</v>
      </c>
      <c r="K122" s="13">
        <v>1000</v>
      </c>
      <c r="L122" s="13">
        <v>5</v>
      </c>
      <c r="M122" s="13">
        <v>0</v>
      </c>
      <c r="N122" s="13">
        <v>5</v>
      </c>
      <c r="O122" s="13">
        <v>0</v>
      </c>
      <c r="P122" s="13">
        <v>0</v>
      </c>
      <c r="Q122" s="13">
        <f t="shared" si="13"/>
        <v>1010</v>
      </c>
      <c r="R122" s="14"/>
      <c r="S122" s="14"/>
      <c r="T122" s="14"/>
      <c r="U122" s="14"/>
      <c r="V122" s="14"/>
      <c r="W122" s="14"/>
      <c r="X122" s="14"/>
      <c r="Y122" s="15">
        <f t="shared" si="14"/>
        <v>900</v>
      </c>
      <c r="Z122" s="15">
        <f t="shared" si="15"/>
        <v>4.5</v>
      </c>
      <c r="AA122" s="15">
        <f t="shared" si="16"/>
        <v>0</v>
      </c>
      <c r="AB122" s="15">
        <f t="shared" si="17"/>
        <v>4.5</v>
      </c>
      <c r="AC122" s="15">
        <f t="shared" si="18"/>
        <v>0</v>
      </c>
      <c r="AD122" s="15">
        <f t="shared" si="19"/>
        <v>0</v>
      </c>
      <c r="AE122" s="15">
        <f t="shared" si="20"/>
        <v>909</v>
      </c>
    </row>
    <row r="123" spans="1:31" ht="30" customHeight="1" x14ac:dyDescent="0.25">
      <c r="A123" s="16">
        <v>122</v>
      </c>
      <c r="B123" s="9" t="s">
        <v>240</v>
      </c>
      <c r="C123" s="26" t="s">
        <v>34</v>
      </c>
      <c r="D123" s="21" t="s">
        <v>350</v>
      </c>
      <c r="E123" s="16" t="s">
        <v>6</v>
      </c>
      <c r="F123" s="10">
        <f t="shared" si="12"/>
        <v>240</v>
      </c>
      <c r="G123" s="19">
        <v>0.8</v>
      </c>
      <c r="H123" s="12">
        <f t="shared" si="21"/>
        <v>192</v>
      </c>
      <c r="I123" s="12">
        <f t="shared" si="22"/>
        <v>46.08</v>
      </c>
      <c r="J123" s="12">
        <f t="shared" si="23"/>
        <v>238.07999999999998</v>
      </c>
      <c r="K123" s="13">
        <v>200</v>
      </c>
      <c r="L123" s="13">
        <v>20</v>
      </c>
      <c r="M123" s="13">
        <v>0</v>
      </c>
      <c r="N123" s="13">
        <v>0</v>
      </c>
      <c r="O123" s="13">
        <v>20</v>
      </c>
      <c r="P123" s="13">
        <v>0</v>
      </c>
      <c r="Q123" s="13">
        <f t="shared" si="13"/>
        <v>240</v>
      </c>
      <c r="R123" s="14"/>
      <c r="S123" s="14"/>
      <c r="T123" s="14"/>
      <c r="U123" s="14"/>
      <c r="V123" s="14"/>
      <c r="W123" s="14"/>
      <c r="X123" s="14"/>
      <c r="Y123" s="15">
        <f t="shared" si="14"/>
        <v>160</v>
      </c>
      <c r="Z123" s="15">
        <f t="shared" si="15"/>
        <v>16</v>
      </c>
      <c r="AA123" s="15">
        <f t="shared" si="16"/>
        <v>0</v>
      </c>
      <c r="AB123" s="15">
        <f t="shared" si="17"/>
        <v>0</v>
      </c>
      <c r="AC123" s="15">
        <f t="shared" si="18"/>
        <v>16</v>
      </c>
      <c r="AD123" s="15">
        <f t="shared" si="19"/>
        <v>0</v>
      </c>
      <c r="AE123" s="15">
        <f t="shared" si="20"/>
        <v>192</v>
      </c>
    </row>
    <row r="124" spans="1:31" ht="38.25" customHeight="1" x14ac:dyDescent="0.25">
      <c r="A124" s="16">
        <v>123</v>
      </c>
      <c r="B124" s="9" t="s">
        <v>240</v>
      </c>
      <c r="C124" s="26" t="s">
        <v>36</v>
      </c>
      <c r="D124" s="21" t="s">
        <v>351</v>
      </c>
      <c r="E124" s="16" t="s">
        <v>6</v>
      </c>
      <c r="F124" s="10">
        <f t="shared" si="12"/>
        <v>240</v>
      </c>
      <c r="G124" s="19">
        <v>1</v>
      </c>
      <c r="H124" s="12">
        <f t="shared" si="21"/>
        <v>240</v>
      </c>
      <c r="I124" s="12">
        <f t="shared" si="22"/>
        <v>57.599999999999994</v>
      </c>
      <c r="J124" s="12">
        <f t="shared" si="23"/>
        <v>297.60000000000002</v>
      </c>
      <c r="K124" s="13">
        <v>200</v>
      </c>
      <c r="L124" s="13">
        <v>20</v>
      </c>
      <c r="M124" s="13">
        <v>0</v>
      </c>
      <c r="N124" s="13">
        <v>0</v>
      </c>
      <c r="O124" s="13">
        <v>20</v>
      </c>
      <c r="P124" s="13">
        <v>0</v>
      </c>
      <c r="Q124" s="13">
        <f t="shared" si="13"/>
        <v>240</v>
      </c>
      <c r="R124" s="14"/>
      <c r="S124" s="14"/>
      <c r="T124" s="14"/>
      <c r="U124" s="14"/>
      <c r="V124" s="14"/>
      <c r="W124" s="14"/>
      <c r="X124" s="14"/>
      <c r="Y124" s="15">
        <f t="shared" si="14"/>
        <v>200</v>
      </c>
      <c r="Z124" s="15">
        <f t="shared" si="15"/>
        <v>20</v>
      </c>
      <c r="AA124" s="15">
        <f t="shared" si="16"/>
        <v>0</v>
      </c>
      <c r="AB124" s="15">
        <f t="shared" si="17"/>
        <v>0</v>
      </c>
      <c r="AC124" s="15">
        <f t="shared" si="18"/>
        <v>20</v>
      </c>
      <c r="AD124" s="15">
        <f t="shared" si="19"/>
        <v>0</v>
      </c>
      <c r="AE124" s="15">
        <f t="shared" si="20"/>
        <v>240</v>
      </c>
    </row>
    <row r="125" spans="1:31" ht="22.5" x14ac:dyDescent="0.25">
      <c r="A125" s="16">
        <v>124</v>
      </c>
      <c r="B125" s="9" t="s">
        <v>240</v>
      </c>
      <c r="C125" s="2" t="s">
        <v>44</v>
      </c>
      <c r="D125" s="17" t="s">
        <v>352</v>
      </c>
      <c r="E125" s="18" t="s">
        <v>43</v>
      </c>
      <c r="F125" s="10">
        <f t="shared" si="12"/>
        <v>12</v>
      </c>
      <c r="G125" s="25">
        <v>6</v>
      </c>
      <c r="H125" s="12">
        <f t="shared" si="21"/>
        <v>72</v>
      </c>
      <c r="I125" s="12">
        <f t="shared" si="22"/>
        <v>17.28</v>
      </c>
      <c r="J125" s="12">
        <f t="shared" si="23"/>
        <v>89.28</v>
      </c>
      <c r="K125" s="13">
        <v>10</v>
      </c>
      <c r="L125" s="13">
        <v>1</v>
      </c>
      <c r="M125" s="13">
        <v>0</v>
      </c>
      <c r="N125" s="13">
        <v>0</v>
      </c>
      <c r="O125" s="13">
        <v>0</v>
      </c>
      <c r="P125" s="13">
        <v>1</v>
      </c>
      <c r="Q125" s="13">
        <f t="shared" si="13"/>
        <v>12</v>
      </c>
      <c r="R125" s="14"/>
      <c r="S125" s="14"/>
      <c r="T125" s="14"/>
      <c r="U125" s="14"/>
      <c r="V125" s="14"/>
      <c r="W125" s="14"/>
      <c r="X125" s="14"/>
      <c r="Y125" s="15">
        <f t="shared" si="14"/>
        <v>60</v>
      </c>
      <c r="Z125" s="15">
        <f t="shared" si="15"/>
        <v>6</v>
      </c>
      <c r="AA125" s="15">
        <f t="shared" si="16"/>
        <v>0</v>
      </c>
      <c r="AB125" s="15">
        <f t="shared" si="17"/>
        <v>0</v>
      </c>
      <c r="AC125" s="15">
        <f t="shared" si="18"/>
        <v>0</v>
      </c>
      <c r="AD125" s="15">
        <f t="shared" si="19"/>
        <v>6</v>
      </c>
      <c r="AE125" s="15">
        <f t="shared" si="20"/>
        <v>72</v>
      </c>
    </row>
    <row r="126" spans="1:31" ht="22.5" x14ac:dyDescent="0.25">
      <c r="A126" s="16">
        <v>125</v>
      </c>
      <c r="B126" s="9" t="s">
        <v>240</v>
      </c>
      <c r="C126" s="26" t="s">
        <v>63</v>
      </c>
      <c r="D126" s="21" t="s">
        <v>353</v>
      </c>
      <c r="E126" s="18" t="s">
        <v>0</v>
      </c>
      <c r="F126" s="10">
        <f t="shared" si="12"/>
        <v>600</v>
      </c>
      <c r="G126" s="19">
        <v>0.3</v>
      </c>
      <c r="H126" s="12">
        <f t="shared" si="21"/>
        <v>180</v>
      </c>
      <c r="I126" s="12">
        <f t="shared" si="22"/>
        <v>43.199999999999996</v>
      </c>
      <c r="J126" s="12">
        <f t="shared" si="23"/>
        <v>223.2</v>
      </c>
      <c r="K126" s="13">
        <v>500</v>
      </c>
      <c r="L126" s="13">
        <v>100</v>
      </c>
      <c r="M126" s="13">
        <v>0</v>
      </c>
      <c r="N126" s="13">
        <v>0</v>
      </c>
      <c r="O126" s="13">
        <v>0</v>
      </c>
      <c r="P126" s="13">
        <v>0</v>
      </c>
      <c r="Q126" s="13">
        <f t="shared" si="13"/>
        <v>600</v>
      </c>
      <c r="R126" s="14"/>
      <c r="S126" s="14"/>
      <c r="T126" s="14"/>
      <c r="U126" s="14"/>
      <c r="V126" s="14"/>
      <c r="W126" s="14"/>
      <c r="X126" s="14"/>
      <c r="Y126" s="15">
        <f t="shared" si="14"/>
        <v>150</v>
      </c>
      <c r="Z126" s="15">
        <f t="shared" si="15"/>
        <v>30</v>
      </c>
      <c r="AA126" s="15">
        <f t="shared" si="16"/>
        <v>0</v>
      </c>
      <c r="AB126" s="15">
        <f t="shared" si="17"/>
        <v>0</v>
      </c>
      <c r="AC126" s="15">
        <f t="shared" si="18"/>
        <v>0</v>
      </c>
      <c r="AD126" s="15">
        <f t="shared" si="19"/>
        <v>0</v>
      </c>
      <c r="AE126" s="15">
        <f t="shared" si="20"/>
        <v>180</v>
      </c>
    </row>
    <row r="127" spans="1:31" ht="33.75" x14ac:dyDescent="0.25">
      <c r="A127" s="16">
        <v>126</v>
      </c>
      <c r="B127" s="9" t="s">
        <v>240</v>
      </c>
      <c r="C127" s="2" t="s">
        <v>38</v>
      </c>
      <c r="D127" s="17" t="s">
        <v>354</v>
      </c>
      <c r="E127" s="18" t="s">
        <v>0</v>
      </c>
      <c r="F127" s="10">
        <f t="shared" si="12"/>
        <v>32</v>
      </c>
      <c r="G127" s="19">
        <v>12</v>
      </c>
      <c r="H127" s="12">
        <f t="shared" si="21"/>
        <v>384</v>
      </c>
      <c r="I127" s="12">
        <f t="shared" si="22"/>
        <v>92.16</v>
      </c>
      <c r="J127" s="12">
        <f t="shared" si="23"/>
        <v>476.15999999999997</v>
      </c>
      <c r="K127" s="13">
        <v>20</v>
      </c>
      <c r="L127" s="13">
        <v>0</v>
      </c>
      <c r="M127" s="13">
        <v>0</v>
      </c>
      <c r="N127" s="13">
        <v>0</v>
      </c>
      <c r="O127" s="13">
        <v>12</v>
      </c>
      <c r="P127" s="13">
        <v>0</v>
      </c>
      <c r="Q127" s="13">
        <f t="shared" si="13"/>
        <v>32</v>
      </c>
      <c r="R127" s="14"/>
      <c r="S127" s="14"/>
      <c r="T127" s="14"/>
      <c r="U127" s="14"/>
      <c r="V127" s="14"/>
      <c r="W127" s="14"/>
      <c r="X127" s="14"/>
      <c r="Y127" s="15">
        <f t="shared" si="14"/>
        <v>240</v>
      </c>
      <c r="Z127" s="15">
        <f t="shared" si="15"/>
        <v>0</v>
      </c>
      <c r="AA127" s="15">
        <f t="shared" si="16"/>
        <v>0</v>
      </c>
      <c r="AB127" s="15">
        <f t="shared" si="17"/>
        <v>0</v>
      </c>
      <c r="AC127" s="15">
        <f t="shared" si="18"/>
        <v>144</v>
      </c>
      <c r="AD127" s="15">
        <f t="shared" si="19"/>
        <v>0</v>
      </c>
      <c r="AE127" s="15">
        <f t="shared" si="20"/>
        <v>384</v>
      </c>
    </row>
    <row r="128" spans="1:31" ht="30" customHeight="1" x14ac:dyDescent="0.25">
      <c r="A128" s="16">
        <v>127</v>
      </c>
      <c r="B128" s="9" t="s">
        <v>240</v>
      </c>
      <c r="C128" s="2" t="s">
        <v>114</v>
      </c>
      <c r="D128" s="17" t="s">
        <v>355</v>
      </c>
      <c r="E128" s="18" t="s">
        <v>0</v>
      </c>
      <c r="F128" s="10">
        <f t="shared" si="12"/>
        <v>15</v>
      </c>
      <c r="G128" s="19">
        <v>7</v>
      </c>
      <c r="H128" s="12">
        <f t="shared" si="21"/>
        <v>105</v>
      </c>
      <c r="I128" s="12">
        <f t="shared" si="22"/>
        <v>25.2</v>
      </c>
      <c r="J128" s="12">
        <f t="shared" si="23"/>
        <v>130.19999999999999</v>
      </c>
      <c r="K128" s="13">
        <v>10</v>
      </c>
      <c r="L128" s="13">
        <v>0</v>
      </c>
      <c r="M128" s="13">
        <v>0</v>
      </c>
      <c r="N128" s="13">
        <v>5</v>
      </c>
      <c r="O128" s="13">
        <v>0</v>
      </c>
      <c r="P128" s="13">
        <v>0</v>
      </c>
      <c r="Q128" s="13">
        <f t="shared" si="13"/>
        <v>15</v>
      </c>
      <c r="R128" s="14"/>
      <c r="S128" s="14"/>
      <c r="T128" s="14"/>
      <c r="U128" s="14"/>
      <c r="V128" s="14"/>
      <c r="W128" s="14"/>
      <c r="X128" s="14"/>
      <c r="Y128" s="15">
        <f t="shared" si="14"/>
        <v>70</v>
      </c>
      <c r="Z128" s="15">
        <f t="shared" si="15"/>
        <v>0</v>
      </c>
      <c r="AA128" s="15">
        <f t="shared" si="16"/>
        <v>0</v>
      </c>
      <c r="AB128" s="15">
        <f t="shared" si="17"/>
        <v>35</v>
      </c>
      <c r="AC128" s="15">
        <f t="shared" si="18"/>
        <v>0</v>
      </c>
      <c r="AD128" s="15">
        <f t="shared" si="19"/>
        <v>0</v>
      </c>
      <c r="AE128" s="15">
        <f t="shared" si="20"/>
        <v>105</v>
      </c>
    </row>
    <row r="129" spans="1:31" ht="30" customHeight="1" x14ac:dyDescent="0.25">
      <c r="A129" s="16">
        <v>128</v>
      </c>
      <c r="B129" s="9" t="s">
        <v>240</v>
      </c>
      <c r="C129" s="2" t="s">
        <v>42</v>
      </c>
      <c r="D129" s="17" t="s">
        <v>356</v>
      </c>
      <c r="E129" s="18" t="s">
        <v>43</v>
      </c>
      <c r="F129" s="10">
        <f t="shared" si="12"/>
        <v>21</v>
      </c>
      <c r="G129" s="19">
        <v>9</v>
      </c>
      <c r="H129" s="12">
        <f t="shared" si="21"/>
        <v>189</v>
      </c>
      <c r="I129" s="12">
        <f t="shared" si="22"/>
        <v>45.36</v>
      </c>
      <c r="J129" s="12">
        <f t="shared" si="23"/>
        <v>234.36</v>
      </c>
      <c r="K129" s="13">
        <v>20</v>
      </c>
      <c r="L129" s="13">
        <v>1</v>
      </c>
      <c r="M129" s="13">
        <v>0</v>
      </c>
      <c r="N129" s="13">
        <v>0</v>
      </c>
      <c r="O129" s="13">
        <v>0</v>
      </c>
      <c r="P129" s="13">
        <v>0</v>
      </c>
      <c r="Q129" s="13">
        <f t="shared" si="13"/>
        <v>21</v>
      </c>
      <c r="R129" s="14"/>
      <c r="S129" s="14"/>
      <c r="T129" s="14"/>
      <c r="U129" s="14"/>
      <c r="V129" s="14"/>
      <c r="W129" s="14"/>
      <c r="X129" s="14"/>
      <c r="Y129" s="15">
        <f t="shared" si="14"/>
        <v>180</v>
      </c>
      <c r="Z129" s="15">
        <f t="shared" si="15"/>
        <v>9</v>
      </c>
      <c r="AA129" s="15">
        <f t="shared" si="16"/>
        <v>0</v>
      </c>
      <c r="AB129" s="15">
        <f t="shared" si="17"/>
        <v>0</v>
      </c>
      <c r="AC129" s="15">
        <f t="shared" si="18"/>
        <v>0</v>
      </c>
      <c r="AD129" s="15">
        <f t="shared" si="19"/>
        <v>0</v>
      </c>
      <c r="AE129" s="15">
        <f t="shared" si="20"/>
        <v>189</v>
      </c>
    </row>
    <row r="130" spans="1:31" ht="30" customHeight="1" x14ac:dyDescent="0.25">
      <c r="A130" s="16">
        <v>129</v>
      </c>
      <c r="B130" s="9" t="s">
        <v>240</v>
      </c>
      <c r="C130" s="26" t="s">
        <v>71</v>
      </c>
      <c r="D130" s="21" t="s">
        <v>357</v>
      </c>
      <c r="E130" s="16" t="s">
        <v>6</v>
      </c>
      <c r="F130" s="10">
        <f t="shared" ref="F130:F193" si="24">Q130</f>
        <v>60</v>
      </c>
      <c r="G130" s="19">
        <v>0.8</v>
      </c>
      <c r="H130" s="12">
        <f t="shared" si="21"/>
        <v>48</v>
      </c>
      <c r="I130" s="12">
        <f t="shared" si="22"/>
        <v>11.52</v>
      </c>
      <c r="J130" s="12">
        <f t="shared" si="23"/>
        <v>59.519999999999996</v>
      </c>
      <c r="K130" s="13">
        <v>50</v>
      </c>
      <c r="L130" s="13">
        <v>10</v>
      </c>
      <c r="M130" s="13">
        <v>0</v>
      </c>
      <c r="N130" s="13">
        <v>0</v>
      </c>
      <c r="O130" s="13">
        <v>0</v>
      </c>
      <c r="P130" s="13">
        <v>0</v>
      </c>
      <c r="Q130" s="13">
        <f t="shared" ref="Q130:Q193" si="25">SUM(K130:P130)</f>
        <v>60</v>
      </c>
      <c r="R130" s="14"/>
      <c r="S130" s="14"/>
      <c r="T130" s="14"/>
      <c r="U130" s="14"/>
      <c r="V130" s="14"/>
      <c r="W130" s="14"/>
      <c r="X130" s="14"/>
      <c r="Y130" s="15">
        <f t="shared" ref="Y130:Y193" si="26">$G130*K130</f>
        <v>40</v>
      </c>
      <c r="Z130" s="15">
        <f t="shared" ref="Z130:Z193" si="27">$G130*L130</f>
        <v>8</v>
      </c>
      <c r="AA130" s="15">
        <f t="shared" ref="AA130:AA193" si="28">$G130*M130</f>
        <v>0</v>
      </c>
      <c r="AB130" s="15">
        <f t="shared" ref="AB130:AB193" si="29">$G130*N130</f>
        <v>0</v>
      </c>
      <c r="AC130" s="15">
        <f t="shared" ref="AC130:AC193" si="30">$G130*O130</f>
        <v>0</v>
      </c>
      <c r="AD130" s="15">
        <f t="shared" ref="AD130:AD193" si="31">$G130*P130</f>
        <v>0</v>
      </c>
      <c r="AE130" s="15">
        <f t="shared" ref="AE130:AE193" si="32">$G130*Q130</f>
        <v>48</v>
      </c>
    </row>
    <row r="131" spans="1:31" ht="30" customHeight="1" x14ac:dyDescent="0.25">
      <c r="A131" s="16">
        <v>130</v>
      </c>
      <c r="B131" s="9" t="s">
        <v>240</v>
      </c>
      <c r="C131" s="26" t="s">
        <v>35</v>
      </c>
      <c r="D131" s="21" t="s">
        <v>358</v>
      </c>
      <c r="E131" s="16" t="s">
        <v>6</v>
      </c>
      <c r="F131" s="10">
        <f t="shared" si="24"/>
        <v>300</v>
      </c>
      <c r="G131" s="19">
        <v>0.9</v>
      </c>
      <c r="H131" s="12">
        <f t="shared" ref="H131:H194" si="33">F131*G131</f>
        <v>270</v>
      </c>
      <c r="I131" s="12">
        <f t="shared" ref="I131:I194" si="34">H131*24%</f>
        <v>64.8</v>
      </c>
      <c r="J131" s="12">
        <f t="shared" ref="J131:J194" si="35">H131+I131</f>
        <v>334.8</v>
      </c>
      <c r="K131" s="13">
        <v>200</v>
      </c>
      <c r="L131" s="13">
        <v>20</v>
      </c>
      <c r="M131" s="13">
        <v>0</v>
      </c>
      <c r="N131" s="13">
        <v>0</v>
      </c>
      <c r="O131" s="13">
        <v>80</v>
      </c>
      <c r="P131" s="13">
        <v>0</v>
      </c>
      <c r="Q131" s="13">
        <f t="shared" si="25"/>
        <v>300</v>
      </c>
      <c r="R131" s="14"/>
      <c r="S131" s="14"/>
      <c r="T131" s="14"/>
      <c r="U131" s="14"/>
      <c r="V131" s="14"/>
      <c r="W131" s="14"/>
      <c r="X131" s="14"/>
      <c r="Y131" s="15">
        <f t="shared" si="26"/>
        <v>180</v>
      </c>
      <c r="Z131" s="15">
        <f t="shared" si="27"/>
        <v>18</v>
      </c>
      <c r="AA131" s="15">
        <f t="shared" si="28"/>
        <v>0</v>
      </c>
      <c r="AB131" s="15">
        <f t="shared" si="29"/>
        <v>0</v>
      </c>
      <c r="AC131" s="15">
        <f t="shared" si="30"/>
        <v>72</v>
      </c>
      <c r="AD131" s="15">
        <f t="shared" si="31"/>
        <v>0</v>
      </c>
      <c r="AE131" s="15">
        <f t="shared" si="32"/>
        <v>270</v>
      </c>
    </row>
    <row r="132" spans="1:31" ht="30" customHeight="1" x14ac:dyDescent="0.25">
      <c r="A132" s="8">
        <v>131</v>
      </c>
      <c r="B132" s="9" t="s">
        <v>240</v>
      </c>
      <c r="C132" s="26" t="s">
        <v>28</v>
      </c>
      <c r="D132" s="21" t="s">
        <v>359</v>
      </c>
      <c r="E132" s="18" t="s">
        <v>0</v>
      </c>
      <c r="F132" s="10">
        <f t="shared" si="24"/>
        <v>120</v>
      </c>
      <c r="G132" s="19">
        <v>1.5</v>
      </c>
      <c r="H132" s="12">
        <f t="shared" si="33"/>
        <v>180</v>
      </c>
      <c r="I132" s="12">
        <f t="shared" si="34"/>
        <v>43.199999999999996</v>
      </c>
      <c r="J132" s="12">
        <f t="shared" si="35"/>
        <v>223.2</v>
      </c>
      <c r="K132" s="13">
        <v>100</v>
      </c>
      <c r="L132" s="13">
        <v>20</v>
      </c>
      <c r="M132" s="13">
        <v>0</v>
      </c>
      <c r="N132" s="13">
        <v>0</v>
      </c>
      <c r="O132" s="13">
        <v>0</v>
      </c>
      <c r="P132" s="13">
        <v>0</v>
      </c>
      <c r="Q132" s="13">
        <f t="shared" si="25"/>
        <v>120</v>
      </c>
      <c r="R132" s="14"/>
      <c r="S132" s="14"/>
      <c r="T132" s="14"/>
      <c r="U132" s="14"/>
      <c r="V132" s="14"/>
      <c r="W132" s="14"/>
      <c r="X132" s="14"/>
      <c r="Y132" s="15">
        <f t="shared" si="26"/>
        <v>150</v>
      </c>
      <c r="Z132" s="15">
        <f t="shared" si="27"/>
        <v>30</v>
      </c>
      <c r="AA132" s="15">
        <f t="shared" si="28"/>
        <v>0</v>
      </c>
      <c r="AB132" s="15">
        <f t="shared" si="29"/>
        <v>0</v>
      </c>
      <c r="AC132" s="15">
        <f t="shared" si="30"/>
        <v>0</v>
      </c>
      <c r="AD132" s="15">
        <f t="shared" si="31"/>
        <v>0</v>
      </c>
      <c r="AE132" s="15">
        <f t="shared" si="32"/>
        <v>180</v>
      </c>
    </row>
    <row r="133" spans="1:31" ht="22.5" x14ac:dyDescent="0.25">
      <c r="A133" s="8">
        <v>132</v>
      </c>
      <c r="B133" s="9" t="s">
        <v>240</v>
      </c>
      <c r="C133" s="2" t="s">
        <v>74</v>
      </c>
      <c r="D133" s="17" t="s">
        <v>360</v>
      </c>
      <c r="E133" s="18" t="s">
        <v>0</v>
      </c>
      <c r="F133" s="10">
        <f t="shared" si="24"/>
        <v>55</v>
      </c>
      <c r="G133" s="19">
        <v>12</v>
      </c>
      <c r="H133" s="12">
        <f t="shared" si="33"/>
        <v>660</v>
      </c>
      <c r="I133" s="12">
        <f t="shared" si="34"/>
        <v>158.4</v>
      </c>
      <c r="J133" s="12">
        <f t="shared" si="35"/>
        <v>818.4</v>
      </c>
      <c r="K133" s="13">
        <v>50</v>
      </c>
      <c r="L133" s="13">
        <v>0</v>
      </c>
      <c r="M133" s="13">
        <v>0</v>
      </c>
      <c r="N133" s="13">
        <v>5</v>
      </c>
      <c r="O133" s="13">
        <v>0</v>
      </c>
      <c r="P133" s="13">
        <v>0</v>
      </c>
      <c r="Q133" s="13">
        <f t="shared" si="25"/>
        <v>55</v>
      </c>
      <c r="R133" s="14"/>
      <c r="S133" s="14"/>
      <c r="T133" s="14"/>
      <c r="U133" s="14"/>
      <c r="V133" s="14"/>
      <c r="W133" s="14"/>
      <c r="X133" s="14"/>
      <c r="Y133" s="15">
        <f t="shared" si="26"/>
        <v>600</v>
      </c>
      <c r="Z133" s="15">
        <f t="shared" si="27"/>
        <v>0</v>
      </c>
      <c r="AA133" s="15">
        <f t="shared" si="28"/>
        <v>0</v>
      </c>
      <c r="AB133" s="15">
        <f t="shared" si="29"/>
        <v>60</v>
      </c>
      <c r="AC133" s="15">
        <f t="shared" si="30"/>
        <v>0</v>
      </c>
      <c r="AD133" s="15">
        <f t="shared" si="31"/>
        <v>0</v>
      </c>
      <c r="AE133" s="15">
        <f t="shared" si="32"/>
        <v>660</v>
      </c>
    </row>
    <row r="134" spans="1:31" ht="30" customHeight="1" x14ac:dyDescent="0.25">
      <c r="A134" s="16">
        <v>133</v>
      </c>
      <c r="B134" s="9" t="s">
        <v>240</v>
      </c>
      <c r="C134" s="26" t="s">
        <v>166</v>
      </c>
      <c r="D134" s="21" t="s">
        <v>361</v>
      </c>
      <c r="E134" s="18" t="s">
        <v>0</v>
      </c>
      <c r="F134" s="10">
        <f t="shared" si="24"/>
        <v>2</v>
      </c>
      <c r="G134" s="22">
        <v>5</v>
      </c>
      <c r="H134" s="12">
        <f t="shared" si="33"/>
        <v>10</v>
      </c>
      <c r="I134" s="12">
        <f t="shared" si="34"/>
        <v>2.4</v>
      </c>
      <c r="J134" s="12">
        <f t="shared" si="35"/>
        <v>12.4</v>
      </c>
      <c r="K134" s="13">
        <v>0</v>
      </c>
      <c r="L134" s="23">
        <v>2</v>
      </c>
      <c r="M134" s="13">
        <v>0</v>
      </c>
      <c r="N134" s="13">
        <v>0</v>
      </c>
      <c r="O134" s="13">
        <v>0</v>
      </c>
      <c r="P134" s="13">
        <v>0</v>
      </c>
      <c r="Q134" s="13">
        <f t="shared" si="25"/>
        <v>2</v>
      </c>
      <c r="R134" s="14"/>
      <c r="S134" s="14"/>
      <c r="T134" s="14"/>
      <c r="U134" s="14"/>
      <c r="V134" s="14"/>
      <c r="W134" s="14"/>
      <c r="X134" s="14"/>
      <c r="Y134" s="15">
        <f t="shared" si="26"/>
        <v>0</v>
      </c>
      <c r="Z134" s="15">
        <f t="shared" si="27"/>
        <v>10</v>
      </c>
      <c r="AA134" s="15">
        <f t="shared" si="28"/>
        <v>0</v>
      </c>
      <c r="AB134" s="15">
        <f t="shared" si="29"/>
        <v>0</v>
      </c>
      <c r="AC134" s="15">
        <f t="shared" si="30"/>
        <v>0</v>
      </c>
      <c r="AD134" s="15">
        <f t="shared" si="31"/>
        <v>0</v>
      </c>
      <c r="AE134" s="15">
        <f t="shared" si="32"/>
        <v>10</v>
      </c>
    </row>
    <row r="135" spans="1:31" ht="22.5" x14ac:dyDescent="0.25">
      <c r="A135" s="20">
        <v>134</v>
      </c>
      <c r="B135" s="9" t="s">
        <v>240</v>
      </c>
      <c r="C135" s="26" t="s">
        <v>21</v>
      </c>
      <c r="D135" s="21" t="s">
        <v>362</v>
      </c>
      <c r="E135" s="27" t="s">
        <v>3</v>
      </c>
      <c r="F135" s="10">
        <f t="shared" si="24"/>
        <v>110</v>
      </c>
      <c r="G135" s="19">
        <v>0.9</v>
      </c>
      <c r="H135" s="12">
        <f t="shared" si="33"/>
        <v>99</v>
      </c>
      <c r="I135" s="12">
        <f t="shared" si="34"/>
        <v>23.759999999999998</v>
      </c>
      <c r="J135" s="12">
        <f t="shared" si="35"/>
        <v>122.75999999999999</v>
      </c>
      <c r="K135" s="13">
        <v>100</v>
      </c>
      <c r="L135" s="13">
        <v>10</v>
      </c>
      <c r="M135" s="13">
        <v>0</v>
      </c>
      <c r="N135" s="13">
        <v>0</v>
      </c>
      <c r="O135" s="13">
        <v>0</v>
      </c>
      <c r="P135" s="13">
        <v>0</v>
      </c>
      <c r="Q135" s="13">
        <f t="shared" si="25"/>
        <v>110</v>
      </c>
      <c r="R135" s="14"/>
      <c r="S135" s="14"/>
      <c r="T135" s="14"/>
      <c r="U135" s="14"/>
      <c r="V135" s="14"/>
      <c r="W135" s="14"/>
      <c r="X135" s="14"/>
      <c r="Y135" s="15">
        <f t="shared" si="26"/>
        <v>90</v>
      </c>
      <c r="Z135" s="15">
        <f t="shared" si="27"/>
        <v>9</v>
      </c>
      <c r="AA135" s="15">
        <f t="shared" si="28"/>
        <v>0</v>
      </c>
      <c r="AB135" s="15">
        <f t="shared" si="29"/>
        <v>0</v>
      </c>
      <c r="AC135" s="15">
        <f t="shared" si="30"/>
        <v>0</v>
      </c>
      <c r="AD135" s="15">
        <f t="shared" si="31"/>
        <v>0</v>
      </c>
      <c r="AE135" s="15">
        <f t="shared" si="32"/>
        <v>99</v>
      </c>
    </row>
    <row r="136" spans="1:31" ht="22.5" x14ac:dyDescent="0.25">
      <c r="A136" s="16">
        <v>135</v>
      </c>
      <c r="B136" s="9" t="s">
        <v>240</v>
      </c>
      <c r="C136" s="26" t="s">
        <v>179</v>
      </c>
      <c r="D136" s="21" t="s">
        <v>445</v>
      </c>
      <c r="E136" s="18" t="s">
        <v>0</v>
      </c>
      <c r="F136" s="10">
        <f t="shared" si="24"/>
        <v>20</v>
      </c>
      <c r="G136" s="11">
        <v>0.5</v>
      </c>
      <c r="H136" s="12">
        <f t="shared" si="33"/>
        <v>10</v>
      </c>
      <c r="I136" s="12">
        <f t="shared" si="34"/>
        <v>2.4</v>
      </c>
      <c r="J136" s="12">
        <f t="shared" si="35"/>
        <v>12.4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23">
        <v>20</v>
      </c>
      <c r="Q136" s="13">
        <f t="shared" si="25"/>
        <v>20</v>
      </c>
      <c r="R136" s="14"/>
      <c r="S136" s="14"/>
      <c r="T136" s="14"/>
      <c r="U136" s="14"/>
      <c r="V136" s="14"/>
      <c r="W136" s="14"/>
      <c r="X136" s="14"/>
      <c r="Y136" s="15">
        <f t="shared" si="26"/>
        <v>0</v>
      </c>
      <c r="Z136" s="15">
        <f t="shared" si="27"/>
        <v>0</v>
      </c>
      <c r="AA136" s="15">
        <f t="shared" si="28"/>
        <v>0</v>
      </c>
      <c r="AB136" s="15">
        <f t="shared" si="29"/>
        <v>0</v>
      </c>
      <c r="AC136" s="15">
        <f t="shared" si="30"/>
        <v>0</v>
      </c>
      <c r="AD136" s="15">
        <f t="shared" si="31"/>
        <v>10</v>
      </c>
      <c r="AE136" s="15">
        <f t="shared" si="32"/>
        <v>10</v>
      </c>
    </row>
    <row r="137" spans="1:31" ht="22.5" x14ac:dyDescent="0.25">
      <c r="A137" s="16">
        <v>136</v>
      </c>
      <c r="B137" s="9" t="s">
        <v>240</v>
      </c>
      <c r="C137" s="26" t="s">
        <v>65</v>
      </c>
      <c r="D137" s="21" t="s">
        <v>363</v>
      </c>
      <c r="E137" s="18" t="s">
        <v>0</v>
      </c>
      <c r="F137" s="10">
        <f t="shared" si="24"/>
        <v>3200</v>
      </c>
      <c r="G137" s="19">
        <v>0.7</v>
      </c>
      <c r="H137" s="12">
        <f t="shared" si="33"/>
        <v>2240</v>
      </c>
      <c r="I137" s="12">
        <f t="shared" si="34"/>
        <v>537.6</v>
      </c>
      <c r="J137" s="12">
        <f t="shared" si="35"/>
        <v>2777.6</v>
      </c>
      <c r="K137" s="13">
        <v>3000</v>
      </c>
      <c r="L137" s="13">
        <v>100</v>
      </c>
      <c r="M137" s="13">
        <v>0</v>
      </c>
      <c r="N137" s="13">
        <v>0</v>
      </c>
      <c r="O137" s="13">
        <v>100</v>
      </c>
      <c r="P137" s="13">
        <v>0</v>
      </c>
      <c r="Q137" s="13">
        <f t="shared" si="25"/>
        <v>3200</v>
      </c>
      <c r="R137" s="14"/>
      <c r="S137" s="14"/>
      <c r="T137" s="14"/>
      <c r="U137" s="14"/>
      <c r="V137" s="14"/>
      <c r="W137" s="14"/>
      <c r="X137" s="14"/>
      <c r="Y137" s="15">
        <f t="shared" si="26"/>
        <v>2100</v>
      </c>
      <c r="Z137" s="15">
        <f t="shared" si="27"/>
        <v>70</v>
      </c>
      <c r="AA137" s="15">
        <f t="shared" si="28"/>
        <v>0</v>
      </c>
      <c r="AB137" s="15">
        <f t="shared" si="29"/>
        <v>0</v>
      </c>
      <c r="AC137" s="15">
        <f t="shared" si="30"/>
        <v>70</v>
      </c>
      <c r="AD137" s="15">
        <f t="shared" si="31"/>
        <v>0</v>
      </c>
      <c r="AE137" s="15">
        <f t="shared" si="32"/>
        <v>2240</v>
      </c>
    </row>
    <row r="138" spans="1:31" ht="30" customHeight="1" x14ac:dyDescent="0.25">
      <c r="A138" s="16">
        <v>137</v>
      </c>
      <c r="B138" s="9" t="s">
        <v>240</v>
      </c>
      <c r="C138" s="26" t="s">
        <v>95</v>
      </c>
      <c r="D138" s="21" t="s">
        <v>364</v>
      </c>
      <c r="E138" s="16" t="s">
        <v>6</v>
      </c>
      <c r="F138" s="10">
        <f t="shared" si="24"/>
        <v>120</v>
      </c>
      <c r="G138" s="25">
        <v>0.6</v>
      </c>
      <c r="H138" s="12">
        <f t="shared" si="33"/>
        <v>72</v>
      </c>
      <c r="I138" s="12">
        <f t="shared" si="34"/>
        <v>17.28</v>
      </c>
      <c r="J138" s="12">
        <f t="shared" si="35"/>
        <v>89.28</v>
      </c>
      <c r="K138" s="13">
        <v>100</v>
      </c>
      <c r="L138" s="13">
        <v>20</v>
      </c>
      <c r="M138" s="13">
        <v>0</v>
      </c>
      <c r="N138" s="13">
        <v>0</v>
      </c>
      <c r="O138" s="13">
        <v>0</v>
      </c>
      <c r="P138" s="13">
        <v>0</v>
      </c>
      <c r="Q138" s="13">
        <f t="shared" si="25"/>
        <v>120</v>
      </c>
      <c r="R138" s="14"/>
      <c r="S138" s="14"/>
      <c r="T138" s="14"/>
      <c r="U138" s="14"/>
      <c r="V138" s="14"/>
      <c r="W138" s="14"/>
      <c r="X138" s="14"/>
      <c r="Y138" s="15">
        <f t="shared" si="26"/>
        <v>60</v>
      </c>
      <c r="Z138" s="15">
        <f t="shared" si="27"/>
        <v>12</v>
      </c>
      <c r="AA138" s="15">
        <f t="shared" si="28"/>
        <v>0</v>
      </c>
      <c r="AB138" s="15">
        <f t="shared" si="29"/>
        <v>0</v>
      </c>
      <c r="AC138" s="15">
        <f t="shared" si="30"/>
        <v>0</v>
      </c>
      <c r="AD138" s="15">
        <f t="shared" si="31"/>
        <v>0</v>
      </c>
      <c r="AE138" s="15">
        <f t="shared" si="32"/>
        <v>72</v>
      </c>
    </row>
    <row r="139" spans="1:31" ht="30" customHeight="1" x14ac:dyDescent="0.25">
      <c r="A139" s="16">
        <v>138</v>
      </c>
      <c r="B139" s="9" t="s">
        <v>240</v>
      </c>
      <c r="C139" s="8" t="s">
        <v>125</v>
      </c>
      <c r="D139" s="21" t="s">
        <v>365</v>
      </c>
      <c r="E139" s="8" t="s">
        <v>0</v>
      </c>
      <c r="F139" s="10">
        <f t="shared" si="24"/>
        <v>12</v>
      </c>
      <c r="G139" s="25">
        <v>1.2</v>
      </c>
      <c r="H139" s="12">
        <f t="shared" si="33"/>
        <v>14.399999999999999</v>
      </c>
      <c r="I139" s="12">
        <f t="shared" si="34"/>
        <v>3.4559999999999995</v>
      </c>
      <c r="J139" s="12">
        <f t="shared" si="35"/>
        <v>17.855999999999998</v>
      </c>
      <c r="K139" s="13">
        <v>10</v>
      </c>
      <c r="L139" s="13">
        <v>2</v>
      </c>
      <c r="M139" s="13">
        <v>0</v>
      </c>
      <c r="N139" s="13">
        <v>0</v>
      </c>
      <c r="O139" s="13">
        <v>0</v>
      </c>
      <c r="P139" s="13">
        <v>0</v>
      </c>
      <c r="Q139" s="13">
        <f t="shared" si="25"/>
        <v>12</v>
      </c>
      <c r="R139" s="14"/>
      <c r="S139" s="14"/>
      <c r="T139" s="14"/>
      <c r="U139" s="14"/>
      <c r="V139" s="14"/>
      <c r="W139" s="14"/>
      <c r="X139" s="14"/>
      <c r="Y139" s="15">
        <f t="shared" si="26"/>
        <v>12</v>
      </c>
      <c r="Z139" s="15">
        <f t="shared" si="27"/>
        <v>2.4</v>
      </c>
      <c r="AA139" s="15">
        <f t="shared" si="28"/>
        <v>0</v>
      </c>
      <c r="AB139" s="15">
        <f t="shared" si="29"/>
        <v>0</v>
      </c>
      <c r="AC139" s="15">
        <f t="shared" si="30"/>
        <v>0</v>
      </c>
      <c r="AD139" s="15">
        <f t="shared" si="31"/>
        <v>0</v>
      </c>
      <c r="AE139" s="15">
        <f t="shared" si="32"/>
        <v>14.399999999999999</v>
      </c>
    </row>
    <row r="140" spans="1:31" ht="40.5" customHeight="1" x14ac:dyDescent="0.25">
      <c r="A140" s="16">
        <v>139</v>
      </c>
      <c r="B140" s="9" t="s">
        <v>240</v>
      </c>
      <c r="C140" s="26" t="s">
        <v>184</v>
      </c>
      <c r="D140" s="21" t="s">
        <v>366</v>
      </c>
      <c r="E140" s="18" t="s">
        <v>0</v>
      </c>
      <c r="F140" s="10">
        <f t="shared" si="24"/>
        <v>5</v>
      </c>
      <c r="G140" s="22">
        <v>1.5</v>
      </c>
      <c r="H140" s="12">
        <f t="shared" si="33"/>
        <v>7.5</v>
      </c>
      <c r="I140" s="12">
        <f t="shared" si="34"/>
        <v>1.7999999999999998</v>
      </c>
      <c r="J140" s="12">
        <f t="shared" si="35"/>
        <v>9.3000000000000007</v>
      </c>
      <c r="K140" s="13">
        <v>0</v>
      </c>
      <c r="L140" s="23">
        <v>5</v>
      </c>
      <c r="M140" s="13">
        <v>0</v>
      </c>
      <c r="N140" s="13">
        <v>0</v>
      </c>
      <c r="O140" s="13">
        <v>0</v>
      </c>
      <c r="P140" s="13">
        <v>0</v>
      </c>
      <c r="Q140" s="13">
        <f t="shared" si="25"/>
        <v>5</v>
      </c>
      <c r="R140" s="14"/>
      <c r="S140" s="14"/>
      <c r="T140" s="14"/>
      <c r="U140" s="14"/>
      <c r="V140" s="14"/>
      <c r="W140" s="14"/>
      <c r="X140" s="14"/>
      <c r="Y140" s="15">
        <f t="shared" si="26"/>
        <v>0</v>
      </c>
      <c r="Z140" s="15">
        <f t="shared" si="27"/>
        <v>7.5</v>
      </c>
      <c r="AA140" s="15">
        <f t="shared" si="28"/>
        <v>0</v>
      </c>
      <c r="AB140" s="15">
        <f t="shared" si="29"/>
        <v>0</v>
      </c>
      <c r="AC140" s="15">
        <f t="shared" si="30"/>
        <v>0</v>
      </c>
      <c r="AD140" s="15">
        <f t="shared" si="31"/>
        <v>0</v>
      </c>
      <c r="AE140" s="15">
        <f t="shared" si="32"/>
        <v>7.5</v>
      </c>
    </row>
    <row r="141" spans="1:31" ht="22.5" x14ac:dyDescent="0.25">
      <c r="A141" s="16">
        <v>140</v>
      </c>
      <c r="B141" s="9" t="s">
        <v>240</v>
      </c>
      <c r="C141" s="26" t="s">
        <v>175</v>
      </c>
      <c r="D141" s="21" t="s">
        <v>450</v>
      </c>
      <c r="E141" s="18" t="s">
        <v>0</v>
      </c>
      <c r="F141" s="10">
        <f t="shared" si="24"/>
        <v>2</v>
      </c>
      <c r="G141" s="11">
        <v>4</v>
      </c>
      <c r="H141" s="12">
        <f t="shared" si="33"/>
        <v>8</v>
      </c>
      <c r="I141" s="12">
        <f t="shared" si="34"/>
        <v>1.92</v>
      </c>
      <c r="J141" s="12">
        <f t="shared" si="35"/>
        <v>9.92</v>
      </c>
      <c r="K141" s="13">
        <v>0</v>
      </c>
      <c r="L141" s="13">
        <v>0</v>
      </c>
      <c r="M141" s="13">
        <v>0</v>
      </c>
      <c r="N141" s="23">
        <v>2</v>
      </c>
      <c r="O141" s="13">
        <v>0</v>
      </c>
      <c r="P141" s="13">
        <v>0</v>
      </c>
      <c r="Q141" s="13">
        <f t="shared" si="25"/>
        <v>2</v>
      </c>
      <c r="R141" s="14"/>
      <c r="S141" s="14"/>
      <c r="T141" s="14"/>
      <c r="U141" s="14"/>
      <c r="V141" s="14"/>
      <c r="W141" s="14"/>
      <c r="X141" s="14"/>
      <c r="Y141" s="15">
        <f t="shared" si="26"/>
        <v>0</v>
      </c>
      <c r="Z141" s="15">
        <f t="shared" si="27"/>
        <v>0</v>
      </c>
      <c r="AA141" s="15">
        <f t="shared" si="28"/>
        <v>0</v>
      </c>
      <c r="AB141" s="15">
        <f t="shared" si="29"/>
        <v>8</v>
      </c>
      <c r="AC141" s="15">
        <f t="shared" si="30"/>
        <v>0</v>
      </c>
      <c r="AD141" s="15">
        <f t="shared" si="31"/>
        <v>0</v>
      </c>
      <c r="AE141" s="15">
        <f t="shared" si="32"/>
        <v>8</v>
      </c>
    </row>
    <row r="142" spans="1:31" ht="22.5" x14ac:dyDescent="0.25">
      <c r="A142" s="16">
        <v>141</v>
      </c>
      <c r="B142" s="9" t="s">
        <v>240</v>
      </c>
      <c r="C142" s="26" t="s">
        <v>29</v>
      </c>
      <c r="D142" s="21" t="s">
        <v>446</v>
      </c>
      <c r="E142" s="18" t="s">
        <v>0</v>
      </c>
      <c r="F142" s="10">
        <f t="shared" si="24"/>
        <v>19</v>
      </c>
      <c r="G142" s="19">
        <v>5</v>
      </c>
      <c r="H142" s="12">
        <f t="shared" si="33"/>
        <v>95</v>
      </c>
      <c r="I142" s="12">
        <f t="shared" si="34"/>
        <v>22.8</v>
      </c>
      <c r="J142" s="12">
        <f t="shared" si="35"/>
        <v>117.8</v>
      </c>
      <c r="K142" s="13">
        <v>10</v>
      </c>
      <c r="L142" s="13">
        <v>0</v>
      </c>
      <c r="M142" s="13">
        <v>0</v>
      </c>
      <c r="N142" s="13">
        <v>5</v>
      </c>
      <c r="O142" s="13">
        <v>4</v>
      </c>
      <c r="P142" s="13">
        <v>0</v>
      </c>
      <c r="Q142" s="13">
        <f t="shared" si="25"/>
        <v>19</v>
      </c>
      <c r="R142" s="14"/>
      <c r="S142" s="14"/>
      <c r="T142" s="14"/>
      <c r="U142" s="14"/>
      <c r="V142" s="14"/>
      <c r="W142" s="14"/>
      <c r="X142" s="14"/>
      <c r="Y142" s="15">
        <f t="shared" si="26"/>
        <v>50</v>
      </c>
      <c r="Z142" s="15">
        <f t="shared" si="27"/>
        <v>0</v>
      </c>
      <c r="AA142" s="15">
        <f t="shared" si="28"/>
        <v>0</v>
      </c>
      <c r="AB142" s="15">
        <f t="shared" si="29"/>
        <v>25</v>
      </c>
      <c r="AC142" s="15">
        <f t="shared" si="30"/>
        <v>20</v>
      </c>
      <c r="AD142" s="15">
        <f t="shared" si="31"/>
        <v>0</v>
      </c>
      <c r="AE142" s="15">
        <f t="shared" si="32"/>
        <v>95</v>
      </c>
    </row>
    <row r="143" spans="1:31" s="7" customFormat="1" ht="44.25" customHeight="1" x14ac:dyDescent="0.25">
      <c r="A143" s="16">
        <v>142</v>
      </c>
      <c r="B143" s="9" t="s">
        <v>240</v>
      </c>
      <c r="C143" s="26" t="s">
        <v>112</v>
      </c>
      <c r="D143" s="21" t="s">
        <v>367</v>
      </c>
      <c r="E143" s="18" t="s">
        <v>0</v>
      </c>
      <c r="F143" s="10">
        <f t="shared" si="24"/>
        <v>10</v>
      </c>
      <c r="G143" s="25">
        <v>8</v>
      </c>
      <c r="H143" s="12">
        <f t="shared" si="33"/>
        <v>80</v>
      </c>
      <c r="I143" s="12">
        <f t="shared" si="34"/>
        <v>19.2</v>
      </c>
      <c r="J143" s="12">
        <f t="shared" si="35"/>
        <v>99.2</v>
      </c>
      <c r="K143" s="13">
        <v>10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f t="shared" si="25"/>
        <v>10</v>
      </c>
      <c r="R143" s="14"/>
      <c r="S143" s="14"/>
      <c r="T143" s="14"/>
      <c r="U143" s="14"/>
      <c r="V143" s="14"/>
      <c r="W143" s="14"/>
      <c r="X143" s="14"/>
      <c r="Y143" s="15">
        <f t="shared" si="26"/>
        <v>80</v>
      </c>
      <c r="Z143" s="15">
        <f t="shared" si="27"/>
        <v>0</v>
      </c>
      <c r="AA143" s="15">
        <f t="shared" si="28"/>
        <v>0</v>
      </c>
      <c r="AB143" s="15">
        <f t="shared" si="29"/>
        <v>0</v>
      </c>
      <c r="AC143" s="15">
        <f t="shared" si="30"/>
        <v>0</v>
      </c>
      <c r="AD143" s="15">
        <f t="shared" si="31"/>
        <v>0</v>
      </c>
      <c r="AE143" s="15">
        <f t="shared" si="32"/>
        <v>80</v>
      </c>
    </row>
    <row r="144" spans="1:31" s="7" customFormat="1" ht="22.5" x14ac:dyDescent="0.25">
      <c r="A144" s="16">
        <v>143</v>
      </c>
      <c r="B144" s="9" t="s">
        <v>240</v>
      </c>
      <c r="C144" s="26" t="s">
        <v>8</v>
      </c>
      <c r="D144" s="21" t="s">
        <v>368</v>
      </c>
      <c r="E144" s="18" t="s">
        <v>0</v>
      </c>
      <c r="F144" s="10">
        <f t="shared" si="24"/>
        <v>13</v>
      </c>
      <c r="G144" s="19">
        <v>6</v>
      </c>
      <c r="H144" s="12">
        <f t="shared" si="33"/>
        <v>78</v>
      </c>
      <c r="I144" s="12">
        <f t="shared" si="34"/>
        <v>18.72</v>
      </c>
      <c r="J144" s="12">
        <f t="shared" si="35"/>
        <v>96.72</v>
      </c>
      <c r="K144" s="13">
        <v>10</v>
      </c>
      <c r="L144" s="13">
        <v>3</v>
      </c>
      <c r="M144" s="13">
        <v>0</v>
      </c>
      <c r="N144" s="13">
        <v>0</v>
      </c>
      <c r="O144" s="13">
        <v>0</v>
      </c>
      <c r="P144" s="13">
        <v>0</v>
      </c>
      <c r="Q144" s="13">
        <f t="shared" si="25"/>
        <v>13</v>
      </c>
      <c r="R144" s="14"/>
      <c r="S144" s="14"/>
      <c r="T144" s="14"/>
      <c r="U144" s="14"/>
      <c r="V144" s="14"/>
      <c r="W144" s="14"/>
      <c r="X144" s="14"/>
      <c r="Y144" s="15">
        <f t="shared" si="26"/>
        <v>60</v>
      </c>
      <c r="Z144" s="15">
        <f t="shared" si="27"/>
        <v>18</v>
      </c>
      <c r="AA144" s="15">
        <f t="shared" si="28"/>
        <v>0</v>
      </c>
      <c r="AB144" s="15">
        <f t="shared" si="29"/>
        <v>0</v>
      </c>
      <c r="AC144" s="15">
        <f t="shared" si="30"/>
        <v>0</v>
      </c>
      <c r="AD144" s="15">
        <f t="shared" si="31"/>
        <v>0</v>
      </c>
      <c r="AE144" s="15">
        <f t="shared" si="32"/>
        <v>78</v>
      </c>
    </row>
    <row r="145" spans="1:31" s="7" customFormat="1" ht="44.25" customHeight="1" x14ac:dyDescent="0.25">
      <c r="A145" s="8">
        <v>144</v>
      </c>
      <c r="B145" s="9" t="s">
        <v>240</v>
      </c>
      <c r="C145" s="26" t="s">
        <v>64</v>
      </c>
      <c r="D145" s="17" t="s">
        <v>447</v>
      </c>
      <c r="E145" s="18" t="s">
        <v>0</v>
      </c>
      <c r="F145" s="10">
        <f t="shared" si="24"/>
        <v>1050</v>
      </c>
      <c r="G145" s="19">
        <v>0.25</v>
      </c>
      <c r="H145" s="12">
        <f t="shared" si="33"/>
        <v>262.5</v>
      </c>
      <c r="I145" s="12">
        <f t="shared" si="34"/>
        <v>63</v>
      </c>
      <c r="J145" s="12">
        <f t="shared" si="35"/>
        <v>325.5</v>
      </c>
      <c r="K145" s="13">
        <v>1000</v>
      </c>
      <c r="L145" s="13">
        <v>20</v>
      </c>
      <c r="M145" s="13">
        <v>0</v>
      </c>
      <c r="N145" s="13">
        <v>0</v>
      </c>
      <c r="O145" s="13">
        <v>30</v>
      </c>
      <c r="P145" s="13">
        <v>0</v>
      </c>
      <c r="Q145" s="13">
        <f t="shared" si="25"/>
        <v>1050</v>
      </c>
      <c r="R145" s="14"/>
      <c r="S145" s="14"/>
      <c r="T145" s="14"/>
      <c r="U145" s="14"/>
      <c r="V145" s="14"/>
      <c r="W145" s="14"/>
      <c r="X145" s="14"/>
      <c r="Y145" s="15">
        <f t="shared" si="26"/>
        <v>250</v>
      </c>
      <c r="Z145" s="15">
        <f t="shared" si="27"/>
        <v>5</v>
      </c>
      <c r="AA145" s="15">
        <f t="shared" si="28"/>
        <v>0</v>
      </c>
      <c r="AB145" s="15">
        <f t="shared" si="29"/>
        <v>0</v>
      </c>
      <c r="AC145" s="15">
        <f t="shared" si="30"/>
        <v>7.5</v>
      </c>
      <c r="AD145" s="15">
        <f t="shared" si="31"/>
        <v>0</v>
      </c>
      <c r="AE145" s="15">
        <f t="shared" si="32"/>
        <v>262.5</v>
      </c>
    </row>
    <row r="146" spans="1:31" s="7" customFormat="1" ht="44.25" customHeight="1" x14ac:dyDescent="0.25">
      <c r="A146" s="8">
        <v>145</v>
      </c>
      <c r="B146" s="9" t="s">
        <v>240</v>
      </c>
      <c r="C146" s="8" t="s">
        <v>164</v>
      </c>
      <c r="D146" s="21" t="s">
        <v>448</v>
      </c>
      <c r="E146" s="18" t="s">
        <v>0</v>
      </c>
      <c r="F146" s="10">
        <f t="shared" si="24"/>
        <v>3</v>
      </c>
      <c r="G146" s="22">
        <v>7</v>
      </c>
      <c r="H146" s="12">
        <f t="shared" si="33"/>
        <v>21</v>
      </c>
      <c r="I146" s="12">
        <f t="shared" si="34"/>
        <v>5.04</v>
      </c>
      <c r="J146" s="12">
        <f t="shared" si="35"/>
        <v>26.04</v>
      </c>
      <c r="K146" s="13">
        <v>0</v>
      </c>
      <c r="L146" s="23">
        <v>3</v>
      </c>
      <c r="M146" s="13">
        <v>0</v>
      </c>
      <c r="N146" s="13">
        <v>0</v>
      </c>
      <c r="O146" s="13">
        <v>0</v>
      </c>
      <c r="P146" s="13">
        <v>0</v>
      </c>
      <c r="Q146" s="13">
        <f t="shared" si="25"/>
        <v>3</v>
      </c>
      <c r="R146" s="14"/>
      <c r="S146" s="14"/>
      <c r="T146" s="14"/>
      <c r="U146" s="14"/>
      <c r="V146" s="14"/>
      <c r="W146" s="14"/>
      <c r="X146" s="14"/>
      <c r="Y146" s="15">
        <f t="shared" si="26"/>
        <v>0</v>
      </c>
      <c r="Z146" s="15">
        <f t="shared" si="27"/>
        <v>21</v>
      </c>
      <c r="AA146" s="15">
        <f t="shared" si="28"/>
        <v>0</v>
      </c>
      <c r="AB146" s="15">
        <f t="shared" si="29"/>
        <v>0</v>
      </c>
      <c r="AC146" s="15">
        <f t="shared" si="30"/>
        <v>0</v>
      </c>
      <c r="AD146" s="15">
        <f t="shared" si="31"/>
        <v>0</v>
      </c>
      <c r="AE146" s="15">
        <f t="shared" si="32"/>
        <v>21</v>
      </c>
    </row>
    <row r="147" spans="1:31" s="7" customFormat="1" ht="44.25" customHeight="1" x14ac:dyDescent="0.25">
      <c r="A147" s="16">
        <v>146</v>
      </c>
      <c r="B147" s="9" t="s">
        <v>240</v>
      </c>
      <c r="C147" s="26" t="s">
        <v>66</v>
      </c>
      <c r="D147" s="21" t="s">
        <v>369</v>
      </c>
      <c r="E147" s="18" t="s">
        <v>0</v>
      </c>
      <c r="F147" s="10">
        <f t="shared" si="24"/>
        <v>510</v>
      </c>
      <c r="G147" s="19">
        <v>0.5</v>
      </c>
      <c r="H147" s="12">
        <f t="shared" si="33"/>
        <v>255</v>
      </c>
      <c r="I147" s="12">
        <f t="shared" si="34"/>
        <v>61.199999999999996</v>
      </c>
      <c r="J147" s="12">
        <f t="shared" si="35"/>
        <v>316.2</v>
      </c>
      <c r="K147" s="13">
        <v>500</v>
      </c>
      <c r="L147" s="13">
        <v>0</v>
      </c>
      <c r="M147" s="13">
        <v>0</v>
      </c>
      <c r="N147" s="13">
        <v>0</v>
      </c>
      <c r="O147" s="13">
        <v>10</v>
      </c>
      <c r="P147" s="13">
        <v>0</v>
      </c>
      <c r="Q147" s="13">
        <f t="shared" si="25"/>
        <v>510</v>
      </c>
      <c r="R147" s="14"/>
      <c r="S147" s="14"/>
      <c r="T147" s="14"/>
      <c r="U147" s="14"/>
      <c r="V147" s="14"/>
      <c r="W147" s="14"/>
      <c r="X147" s="14"/>
      <c r="Y147" s="15">
        <f t="shared" si="26"/>
        <v>250</v>
      </c>
      <c r="Z147" s="15">
        <f t="shared" si="27"/>
        <v>0</v>
      </c>
      <c r="AA147" s="15">
        <f t="shared" si="28"/>
        <v>0</v>
      </c>
      <c r="AB147" s="15">
        <f t="shared" si="29"/>
        <v>0</v>
      </c>
      <c r="AC147" s="15">
        <f t="shared" si="30"/>
        <v>5</v>
      </c>
      <c r="AD147" s="15">
        <f t="shared" si="31"/>
        <v>0</v>
      </c>
      <c r="AE147" s="15">
        <f t="shared" si="32"/>
        <v>255</v>
      </c>
    </row>
    <row r="148" spans="1:31" s="7" customFormat="1" ht="44.25" customHeight="1" x14ac:dyDescent="0.25">
      <c r="A148" s="20">
        <v>147</v>
      </c>
      <c r="B148" s="9" t="s">
        <v>240</v>
      </c>
      <c r="C148" s="8" t="s">
        <v>52</v>
      </c>
      <c r="D148" s="21" t="s">
        <v>370</v>
      </c>
      <c r="E148" s="18" t="s">
        <v>0</v>
      </c>
      <c r="F148" s="10">
        <f t="shared" si="24"/>
        <v>15</v>
      </c>
      <c r="G148" s="19">
        <v>0.7</v>
      </c>
      <c r="H148" s="12">
        <f t="shared" si="33"/>
        <v>10.5</v>
      </c>
      <c r="I148" s="12">
        <f t="shared" si="34"/>
        <v>2.52</v>
      </c>
      <c r="J148" s="12">
        <f t="shared" si="35"/>
        <v>13.02</v>
      </c>
      <c r="K148" s="13">
        <v>10</v>
      </c>
      <c r="L148" s="13">
        <v>5</v>
      </c>
      <c r="M148" s="13">
        <v>0</v>
      </c>
      <c r="N148" s="13">
        <v>0</v>
      </c>
      <c r="O148" s="13">
        <v>0</v>
      </c>
      <c r="P148" s="13">
        <v>0</v>
      </c>
      <c r="Q148" s="13">
        <f t="shared" si="25"/>
        <v>15</v>
      </c>
      <c r="R148" s="14"/>
      <c r="S148" s="14"/>
      <c r="T148" s="14"/>
      <c r="U148" s="14"/>
      <c r="V148" s="14"/>
      <c r="W148" s="14"/>
      <c r="X148" s="14"/>
      <c r="Y148" s="15">
        <f t="shared" si="26"/>
        <v>7</v>
      </c>
      <c r="Z148" s="15">
        <f t="shared" si="27"/>
        <v>3.5</v>
      </c>
      <c r="AA148" s="15">
        <f t="shared" si="28"/>
        <v>0</v>
      </c>
      <c r="AB148" s="15">
        <f t="shared" si="29"/>
        <v>0</v>
      </c>
      <c r="AC148" s="15">
        <f t="shared" si="30"/>
        <v>0</v>
      </c>
      <c r="AD148" s="15">
        <f t="shared" si="31"/>
        <v>0</v>
      </c>
      <c r="AE148" s="15">
        <f t="shared" si="32"/>
        <v>10.5</v>
      </c>
    </row>
    <row r="149" spans="1:31" s="7" customFormat="1" ht="44.25" customHeight="1" x14ac:dyDescent="0.25">
      <c r="A149" s="16">
        <v>148</v>
      </c>
      <c r="B149" s="9" t="s">
        <v>240</v>
      </c>
      <c r="C149" s="26" t="s">
        <v>78</v>
      </c>
      <c r="D149" s="21" t="s">
        <v>371</v>
      </c>
      <c r="E149" s="31" t="s">
        <v>76</v>
      </c>
      <c r="F149" s="10">
        <f t="shared" si="24"/>
        <v>10</v>
      </c>
      <c r="G149" s="25">
        <v>33</v>
      </c>
      <c r="H149" s="12">
        <f t="shared" si="33"/>
        <v>330</v>
      </c>
      <c r="I149" s="12">
        <f t="shared" si="34"/>
        <v>79.2</v>
      </c>
      <c r="J149" s="12">
        <f t="shared" si="35"/>
        <v>409.2</v>
      </c>
      <c r="K149" s="13">
        <v>10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f t="shared" si="25"/>
        <v>10</v>
      </c>
      <c r="R149" s="14"/>
      <c r="S149" s="14"/>
      <c r="T149" s="14"/>
      <c r="U149" s="14"/>
      <c r="V149" s="14"/>
      <c r="W149" s="14"/>
      <c r="X149" s="14"/>
      <c r="Y149" s="15">
        <f t="shared" si="26"/>
        <v>330</v>
      </c>
      <c r="Z149" s="15">
        <f t="shared" si="27"/>
        <v>0</v>
      </c>
      <c r="AA149" s="15">
        <f t="shared" si="28"/>
        <v>0</v>
      </c>
      <c r="AB149" s="15">
        <f t="shared" si="29"/>
        <v>0</v>
      </c>
      <c r="AC149" s="15">
        <f t="shared" si="30"/>
        <v>0</v>
      </c>
      <c r="AD149" s="15">
        <f t="shared" si="31"/>
        <v>0</v>
      </c>
      <c r="AE149" s="15">
        <f t="shared" si="32"/>
        <v>330</v>
      </c>
    </row>
    <row r="150" spans="1:31" s="7" customFormat="1" ht="44.25" customHeight="1" x14ac:dyDescent="0.25">
      <c r="A150" s="16">
        <v>149</v>
      </c>
      <c r="B150" s="9" t="s">
        <v>240</v>
      </c>
      <c r="C150" s="18" t="s">
        <v>140</v>
      </c>
      <c r="D150" s="21" t="s">
        <v>372</v>
      </c>
      <c r="E150" s="8" t="s">
        <v>0</v>
      </c>
      <c r="F150" s="10">
        <f t="shared" si="24"/>
        <v>5</v>
      </c>
      <c r="G150" s="19">
        <v>12</v>
      </c>
      <c r="H150" s="12">
        <f t="shared" si="33"/>
        <v>60</v>
      </c>
      <c r="I150" s="12">
        <f t="shared" si="34"/>
        <v>14.399999999999999</v>
      </c>
      <c r="J150" s="12">
        <f t="shared" si="35"/>
        <v>74.400000000000006</v>
      </c>
      <c r="K150" s="13">
        <v>5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f t="shared" si="25"/>
        <v>5</v>
      </c>
      <c r="R150" s="14"/>
      <c r="S150" s="14"/>
      <c r="T150" s="14"/>
      <c r="U150" s="14"/>
      <c r="V150" s="14"/>
      <c r="W150" s="14"/>
      <c r="X150" s="14"/>
      <c r="Y150" s="15">
        <f t="shared" si="26"/>
        <v>60</v>
      </c>
      <c r="Z150" s="15">
        <f t="shared" si="27"/>
        <v>0</v>
      </c>
      <c r="AA150" s="15">
        <f t="shared" si="28"/>
        <v>0</v>
      </c>
      <c r="AB150" s="15">
        <f t="shared" si="29"/>
        <v>0</v>
      </c>
      <c r="AC150" s="15">
        <f t="shared" si="30"/>
        <v>0</v>
      </c>
      <c r="AD150" s="15">
        <f t="shared" si="31"/>
        <v>0</v>
      </c>
      <c r="AE150" s="15">
        <f t="shared" si="32"/>
        <v>60</v>
      </c>
    </row>
    <row r="151" spans="1:31" s="7" customFormat="1" ht="44.25" customHeight="1" x14ac:dyDescent="0.25">
      <c r="A151" s="16">
        <v>150</v>
      </c>
      <c r="B151" s="9" t="s">
        <v>240</v>
      </c>
      <c r="C151" s="24" t="s">
        <v>136</v>
      </c>
      <c r="D151" s="21" t="s">
        <v>373</v>
      </c>
      <c r="E151" s="16" t="s">
        <v>147</v>
      </c>
      <c r="F151" s="10">
        <f t="shared" si="24"/>
        <v>3</v>
      </c>
      <c r="G151" s="19">
        <v>12</v>
      </c>
      <c r="H151" s="12">
        <f t="shared" si="33"/>
        <v>36</v>
      </c>
      <c r="I151" s="12">
        <f t="shared" si="34"/>
        <v>8.64</v>
      </c>
      <c r="J151" s="12">
        <f t="shared" si="35"/>
        <v>44.64</v>
      </c>
      <c r="K151" s="13">
        <v>3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f t="shared" si="25"/>
        <v>3</v>
      </c>
      <c r="R151" s="14"/>
      <c r="S151" s="14"/>
      <c r="T151" s="14"/>
      <c r="U151" s="14"/>
      <c r="V151" s="14"/>
      <c r="W151" s="14"/>
      <c r="X151" s="14"/>
      <c r="Y151" s="15">
        <f t="shared" si="26"/>
        <v>36</v>
      </c>
      <c r="Z151" s="15">
        <f t="shared" si="27"/>
        <v>0</v>
      </c>
      <c r="AA151" s="15">
        <f t="shared" si="28"/>
        <v>0</v>
      </c>
      <c r="AB151" s="15">
        <f t="shared" si="29"/>
        <v>0</v>
      </c>
      <c r="AC151" s="15">
        <f t="shared" si="30"/>
        <v>0</v>
      </c>
      <c r="AD151" s="15">
        <f t="shared" si="31"/>
        <v>0</v>
      </c>
      <c r="AE151" s="15">
        <f t="shared" si="32"/>
        <v>36</v>
      </c>
    </row>
    <row r="152" spans="1:31" s="7" customFormat="1" ht="44.25" customHeight="1" x14ac:dyDescent="0.25">
      <c r="A152" s="16">
        <v>151</v>
      </c>
      <c r="B152" s="9" t="s">
        <v>240</v>
      </c>
      <c r="C152" s="8" t="s">
        <v>137</v>
      </c>
      <c r="D152" s="53" t="s">
        <v>374</v>
      </c>
      <c r="E152" s="18" t="s">
        <v>0</v>
      </c>
      <c r="F152" s="10">
        <f t="shared" si="24"/>
        <v>5</v>
      </c>
      <c r="G152" s="19">
        <v>7</v>
      </c>
      <c r="H152" s="12">
        <f t="shared" si="33"/>
        <v>35</v>
      </c>
      <c r="I152" s="12">
        <f t="shared" si="34"/>
        <v>8.4</v>
      </c>
      <c r="J152" s="12">
        <f t="shared" si="35"/>
        <v>43.4</v>
      </c>
      <c r="K152" s="13">
        <v>5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f t="shared" si="25"/>
        <v>5</v>
      </c>
      <c r="R152" s="14"/>
      <c r="S152" s="14"/>
      <c r="T152" s="14"/>
      <c r="U152" s="14"/>
      <c r="V152" s="14"/>
      <c r="W152" s="14"/>
      <c r="X152" s="14"/>
      <c r="Y152" s="15">
        <f t="shared" si="26"/>
        <v>35</v>
      </c>
      <c r="Z152" s="15">
        <f t="shared" si="27"/>
        <v>0</v>
      </c>
      <c r="AA152" s="15">
        <f t="shared" si="28"/>
        <v>0</v>
      </c>
      <c r="AB152" s="15">
        <f t="shared" si="29"/>
        <v>0</v>
      </c>
      <c r="AC152" s="15">
        <f t="shared" si="30"/>
        <v>0</v>
      </c>
      <c r="AD152" s="15">
        <f t="shared" si="31"/>
        <v>0</v>
      </c>
      <c r="AE152" s="15">
        <f t="shared" si="32"/>
        <v>35</v>
      </c>
    </row>
    <row r="153" spans="1:31" s="7" customFormat="1" ht="44.25" customHeight="1" x14ac:dyDescent="0.25">
      <c r="A153" s="16">
        <v>152</v>
      </c>
      <c r="B153" s="9" t="s">
        <v>240</v>
      </c>
      <c r="C153" s="26" t="s">
        <v>75</v>
      </c>
      <c r="D153" s="21" t="s">
        <v>375</v>
      </c>
      <c r="E153" s="31" t="s">
        <v>76</v>
      </c>
      <c r="F153" s="10">
        <f t="shared" si="24"/>
        <v>5</v>
      </c>
      <c r="G153" s="25">
        <v>35</v>
      </c>
      <c r="H153" s="12">
        <f t="shared" si="33"/>
        <v>175</v>
      </c>
      <c r="I153" s="12">
        <f t="shared" si="34"/>
        <v>42</v>
      </c>
      <c r="J153" s="12">
        <f t="shared" si="35"/>
        <v>217</v>
      </c>
      <c r="K153" s="13">
        <v>5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f t="shared" si="25"/>
        <v>5</v>
      </c>
      <c r="R153" s="14"/>
      <c r="S153" s="14"/>
      <c r="T153" s="14"/>
      <c r="U153" s="14"/>
      <c r="V153" s="14"/>
      <c r="W153" s="14"/>
      <c r="X153" s="14"/>
      <c r="Y153" s="15">
        <f t="shared" si="26"/>
        <v>175</v>
      </c>
      <c r="Z153" s="15">
        <f t="shared" si="27"/>
        <v>0</v>
      </c>
      <c r="AA153" s="15">
        <f t="shared" si="28"/>
        <v>0</v>
      </c>
      <c r="AB153" s="15">
        <f t="shared" si="29"/>
        <v>0</v>
      </c>
      <c r="AC153" s="15">
        <f t="shared" si="30"/>
        <v>0</v>
      </c>
      <c r="AD153" s="15">
        <f t="shared" si="31"/>
        <v>0</v>
      </c>
      <c r="AE153" s="15">
        <f t="shared" si="32"/>
        <v>175</v>
      </c>
    </row>
    <row r="154" spans="1:31" s="7" customFormat="1" ht="44.25" customHeight="1" x14ac:dyDescent="0.25">
      <c r="A154" s="16">
        <v>153</v>
      </c>
      <c r="B154" s="9" t="s">
        <v>240</v>
      </c>
      <c r="C154" s="26" t="s">
        <v>77</v>
      </c>
      <c r="D154" s="21" t="s">
        <v>376</v>
      </c>
      <c r="E154" s="31" t="s">
        <v>76</v>
      </c>
      <c r="F154" s="10">
        <f t="shared" si="24"/>
        <v>15</v>
      </c>
      <c r="G154" s="19">
        <v>20</v>
      </c>
      <c r="H154" s="12">
        <f t="shared" si="33"/>
        <v>300</v>
      </c>
      <c r="I154" s="12">
        <f t="shared" si="34"/>
        <v>72</v>
      </c>
      <c r="J154" s="12">
        <f t="shared" si="35"/>
        <v>372</v>
      </c>
      <c r="K154" s="13">
        <v>15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f t="shared" si="25"/>
        <v>15</v>
      </c>
      <c r="R154" s="14"/>
      <c r="S154" s="14"/>
      <c r="T154" s="14"/>
      <c r="U154" s="14"/>
      <c r="V154" s="14"/>
      <c r="W154" s="14"/>
      <c r="X154" s="14"/>
      <c r="Y154" s="15">
        <f t="shared" si="26"/>
        <v>300</v>
      </c>
      <c r="Z154" s="15">
        <f t="shared" si="27"/>
        <v>0</v>
      </c>
      <c r="AA154" s="15">
        <f t="shared" si="28"/>
        <v>0</v>
      </c>
      <c r="AB154" s="15">
        <f t="shared" si="29"/>
        <v>0</v>
      </c>
      <c r="AC154" s="15">
        <f t="shared" si="30"/>
        <v>0</v>
      </c>
      <c r="AD154" s="15">
        <f t="shared" si="31"/>
        <v>0</v>
      </c>
      <c r="AE154" s="15">
        <f t="shared" si="32"/>
        <v>300</v>
      </c>
    </row>
    <row r="155" spans="1:31" s="7" customFormat="1" ht="44.25" customHeight="1" x14ac:dyDescent="0.25">
      <c r="A155" s="16">
        <v>154</v>
      </c>
      <c r="B155" s="9" t="s">
        <v>240</v>
      </c>
      <c r="C155" s="8" t="s">
        <v>138</v>
      </c>
      <c r="D155" s="21" t="s">
        <v>377</v>
      </c>
      <c r="E155" s="8" t="s">
        <v>0</v>
      </c>
      <c r="F155" s="10">
        <f t="shared" si="24"/>
        <v>5</v>
      </c>
      <c r="G155" s="19">
        <v>8</v>
      </c>
      <c r="H155" s="12">
        <f t="shared" si="33"/>
        <v>40</v>
      </c>
      <c r="I155" s="12">
        <f t="shared" si="34"/>
        <v>9.6</v>
      </c>
      <c r="J155" s="12">
        <f t="shared" si="35"/>
        <v>49.6</v>
      </c>
      <c r="K155" s="13">
        <v>5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f t="shared" si="25"/>
        <v>5</v>
      </c>
      <c r="R155" s="14"/>
      <c r="S155" s="14"/>
      <c r="T155" s="14"/>
      <c r="U155" s="14"/>
      <c r="V155" s="14"/>
      <c r="W155" s="14"/>
      <c r="X155" s="14"/>
      <c r="Y155" s="15">
        <f t="shared" si="26"/>
        <v>40</v>
      </c>
      <c r="Z155" s="15">
        <f t="shared" si="27"/>
        <v>0</v>
      </c>
      <c r="AA155" s="15">
        <f t="shared" si="28"/>
        <v>0</v>
      </c>
      <c r="AB155" s="15">
        <f t="shared" si="29"/>
        <v>0</v>
      </c>
      <c r="AC155" s="15">
        <f t="shared" si="30"/>
        <v>0</v>
      </c>
      <c r="AD155" s="15">
        <f t="shared" si="31"/>
        <v>0</v>
      </c>
      <c r="AE155" s="15">
        <f t="shared" si="32"/>
        <v>40</v>
      </c>
    </row>
    <row r="156" spans="1:31" s="7" customFormat="1" ht="44.25" customHeight="1" x14ac:dyDescent="0.25">
      <c r="A156" s="16">
        <v>155</v>
      </c>
      <c r="B156" s="9" t="s">
        <v>240</v>
      </c>
      <c r="C156" s="26" t="s">
        <v>79</v>
      </c>
      <c r="D156" s="21" t="s">
        <v>378</v>
      </c>
      <c r="E156" s="31" t="s">
        <v>76</v>
      </c>
      <c r="F156" s="10">
        <f t="shared" si="24"/>
        <v>2</v>
      </c>
      <c r="G156" s="19">
        <v>25</v>
      </c>
      <c r="H156" s="12">
        <f t="shared" si="33"/>
        <v>50</v>
      </c>
      <c r="I156" s="12">
        <f t="shared" si="34"/>
        <v>12</v>
      </c>
      <c r="J156" s="12">
        <f t="shared" si="35"/>
        <v>62</v>
      </c>
      <c r="K156" s="13">
        <v>2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f t="shared" si="25"/>
        <v>2</v>
      </c>
      <c r="R156" s="14"/>
      <c r="S156" s="14"/>
      <c r="T156" s="14"/>
      <c r="U156" s="14"/>
      <c r="V156" s="14"/>
      <c r="W156" s="14"/>
      <c r="X156" s="14"/>
      <c r="Y156" s="15">
        <f t="shared" si="26"/>
        <v>50</v>
      </c>
      <c r="Z156" s="15">
        <f t="shared" si="27"/>
        <v>0</v>
      </c>
      <c r="AA156" s="15">
        <f t="shared" si="28"/>
        <v>0</v>
      </c>
      <c r="AB156" s="15">
        <f t="shared" si="29"/>
        <v>0</v>
      </c>
      <c r="AC156" s="15">
        <f t="shared" si="30"/>
        <v>0</v>
      </c>
      <c r="AD156" s="15">
        <f t="shared" si="31"/>
        <v>0</v>
      </c>
      <c r="AE156" s="15">
        <f t="shared" si="32"/>
        <v>50</v>
      </c>
    </row>
    <row r="157" spans="1:31" s="7" customFormat="1" ht="44.25" customHeight="1" x14ac:dyDescent="0.25">
      <c r="A157" s="16">
        <v>156</v>
      </c>
      <c r="B157" s="9" t="s">
        <v>240</v>
      </c>
      <c r="C157" s="16" t="s">
        <v>144</v>
      </c>
      <c r="D157" s="21" t="s">
        <v>379</v>
      </c>
      <c r="E157" s="31" t="s">
        <v>76</v>
      </c>
      <c r="F157" s="10">
        <f t="shared" si="24"/>
        <v>3</v>
      </c>
      <c r="G157" s="19">
        <v>30</v>
      </c>
      <c r="H157" s="12">
        <f t="shared" si="33"/>
        <v>90</v>
      </c>
      <c r="I157" s="12">
        <f t="shared" si="34"/>
        <v>21.599999999999998</v>
      </c>
      <c r="J157" s="12">
        <f t="shared" si="35"/>
        <v>111.6</v>
      </c>
      <c r="K157" s="13">
        <v>3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f t="shared" si="25"/>
        <v>3</v>
      </c>
      <c r="R157" s="14"/>
      <c r="S157" s="14"/>
      <c r="T157" s="14"/>
      <c r="U157" s="14"/>
      <c r="V157" s="14"/>
      <c r="W157" s="14"/>
      <c r="X157" s="14"/>
      <c r="Y157" s="15">
        <f t="shared" si="26"/>
        <v>90</v>
      </c>
      <c r="Z157" s="15">
        <f t="shared" si="27"/>
        <v>0</v>
      </c>
      <c r="AA157" s="15">
        <f t="shared" si="28"/>
        <v>0</v>
      </c>
      <c r="AB157" s="15">
        <f t="shared" si="29"/>
        <v>0</v>
      </c>
      <c r="AC157" s="15">
        <f t="shared" si="30"/>
        <v>0</v>
      </c>
      <c r="AD157" s="15">
        <f t="shared" si="31"/>
        <v>0</v>
      </c>
      <c r="AE157" s="15">
        <f t="shared" si="32"/>
        <v>90</v>
      </c>
    </row>
    <row r="158" spans="1:31" s="7" customFormat="1" ht="56.25" x14ac:dyDescent="0.25">
      <c r="A158" s="8">
        <v>157</v>
      </c>
      <c r="B158" s="9" t="s">
        <v>240</v>
      </c>
      <c r="C158" s="8" t="s">
        <v>173</v>
      </c>
      <c r="D158" s="21" t="s">
        <v>380</v>
      </c>
      <c r="E158" s="18" t="s">
        <v>0</v>
      </c>
      <c r="F158" s="10">
        <f t="shared" si="24"/>
        <v>10</v>
      </c>
      <c r="G158" s="25">
        <v>8</v>
      </c>
      <c r="H158" s="12">
        <f t="shared" si="33"/>
        <v>80</v>
      </c>
      <c r="I158" s="12">
        <f t="shared" si="34"/>
        <v>19.2</v>
      </c>
      <c r="J158" s="12">
        <f t="shared" si="35"/>
        <v>99.2</v>
      </c>
      <c r="K158" s="13">
        <v>10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f t="shared" si="25"/>
        <v>10</v>
      </c>
      <c r="R158" s="14"/>
      <c r="S158" s="14"/>
      <c r="T158" s="14"/>
      <c r="U158" s="14"/>
      <c r="V158" s="14"/>
      <c r="W158" s="14"/>
      <c r="X158" s="14"/>
      <c r="Y158" s="15">
        <f t="shared" si="26"/>
        <v>80</v>
      </c>
      <c r="Z158" s="15">
        <f t="shared" si="27"/>
        <v>0</v>
      </c>
      <c r="AA158" s="15">
        <f t="shared" si="28"/>
        <v>0</v>
      </c>
      <c r="AB158" s="15">
        <f t="shared" si="29"/>
        <v>0</v>
      </c>
      <c r="AC158" s="15">
        <f t="shared" si="30"/>
        <v>0</v>
      </c>
      <c r="AD158" s="15">
        <f t="shared" si="31"/>
        <v>0</v>
      </c>
      <c r="AE158" s="15">
        <f t="shared" si="32"/>
        <v>80</v>
      </c>
    </row>
    <row r="159" spans="1:31" s="7" customFormat="1" ht="44.25" customHeight="1" x14ac:dyDescent="0.25">
      <c r="A159" s="8">
        <v>158</v>
      </c>
      <c r="B159" s="9" t="s">
        <v>240</v>
      </c>
      <c r="C159" s="26" t="s">
        <v>40</v>
      </c>
      <c r="D159" s="21" t="s">
        <v>381</v>
      </c>
      <c r="E159" s="18" t="s">
        <v>0</v>
      </c>
      <c r="F159" s="10">
        <f t="shared" si="24"/>
        <v>60</v>
      </c>
      <c r="G159" s="19">
        <v>0.7</v>
      </c>
      <c r="H159" s="12">
        <f t="shared" si="33"/>
        <v>42</v>
      </c>
      <c r="I159" s="12">
        <f t="shared" si="34"/>
        <v>10.08</v>
      </c>
      <c r="J159" s="12">
        <f t="shared" si="35"/>
        <v>52.08</v>
      </c>
      <c r="K159" s="13">
        <v>50</v>
      </c>
      <c r="L159" s="13">
        <v>10</v>
      </c>
      <c r="M159" s="13">
        <v>0</v>
      </c>
      <c r="N159" s="13">
        <v>0</v>
      </c>
      <c r="O159" s="13">
        <v>0</v>
      </c>
      <c r="P159" s="13">
        <v>0</v>
      </c>
      <c r="Q159" s="13">
        <f t="shared" si="25"/>
        <v>60</v>
      </c>
      <c r="R159" s="14"/>
      <c r="S159" s="14"/>
      <c r="T159" s="14"/>
      <c r="U159" s="14"/>
      <c r="V159" s="14"/>
      <c r="W159" s="14"/>
      <c r="X159" s="14"/>
      <c r="Y159" s="15">
        <f t="shared" si="26"/>
        <v>35</v>
      </c>
      <c r="Z159" s="15">
        <f t="shared" si="27"/>
        <v>7</v>
      </c>
      <c r="AA159" s="15">
        <f t="shared" si="28"/>
        <v>0</v>
      </c>
      <c r="AB159" s="15">
        <f t="shared" si="29"/>
        <v>0</v>
      </c>
      <c r="AC159" s="15">
        <f t="shared" si="30"/>
        <v>0</v>
      </c>
      <c r="AD159" s="15">
        <f t="shared" si="31"/>
        <v>0</v>
      </c>
      <c r="AE159" s="15">
        <f t="shared" si="32"/>
        <v>42</v>
      </c>
    </row>
    <row r="160" spans="1:31" s="7" customFormat="1" ht="44.25" customHeight="1" x14ac:dyDescent="0.25">
      <c r="A160" s="16">
        <v>159</v>
      </c>
      <c r="B160" s="9" t="s">
        <v>240</v>
      </c>
      <c r="C160" s="26" t="s">
        <v>39</v>
      </c>
      <c r="D160" s="21" t="s">
        <v>382</v>
      </c>
      <c r="E160" s="18" t="s">
        <v>0</v>
      </c>
      <c r="F160" s="10">
        <f t="shared" si="24"/>
        <v>63</v>
      </c>
      <c r="G160" s="19">
        <v>1.5</v>
      </c>
      <c r="H160" s="12">
        <f t="shared" si="33"/>
        <v>94.5</v>
      </c>
      <c r="I160" s="12">
        <f t="shared" si="34"/>
        <v>22.68</v>
      </c>
      <c r="J160" s="12">
        <f t="shared" si="35"/>
        <v>117.18</v>
      </c>
      <c r="K160" s="13">
        <v>50</v>
      </c>
      <c r="L160" s="13">
        <v>10</v>
      </c>
      <c r="M160" s="13">
        <v>0</v>
      </c>
      <c r="N160" s="13">
        <v>3</v>
      </c>
      <c r="O160" s="13">
        <v>0</v>
      </c>
      <c r="P160" s="13">
        <v>0</v>
      </c>
      <c r="Q160" s="13">
        <f t="shared" si="25"/>
        <v>63</v>
      </c>
      <c r="R160" s="14"/>
      <c r="S160" s="14"/>
      <c r="T160" s="14"/>
      <c r="U160" s="14"/>
      <c r="V160" s="14"/>
      <c r="W160" s="14"/>
      <c r="X160" s="14"/>
      <c r="Y160" s="15">
        <f t="shared" si="26"/>
        <v>75</v>
      </c>
      <c r="Z160" s="15">
        <f t="shared" si="27"/>
        <v>15</v>
      </c>
      <c r="AA160" s="15">
        <f t="shared" si="28"/>
        <v>0</v>
      </c>
      <c r="AB160" s="15">
        <f t="shared" si="29"/>
        <v>4.5</v>
      </c>
      <c r="AC160" s="15">
        <f t="shared" si="30"/>
        <v>0</v>
      </c>
      <c r="AD160" s="15">
        <f t="shared" si="31"/>
        <v>0</v>
      </c>
      <c r="AE160" s="15">
        <f t="shared" si="32"/>
        <v>94.5</v>
      </c>
    </row>
    <row r="161" spans="1:31" s="7" customFormat="1" ht="44.25" customHeight="1" x14ac:dyDescent="0.25">
      <c r="A161" s="20">
        <v>160</v>
      </c>
      <c r="B161" s="9" t="s">
        <v>240</v>
      </c>
      <c r="C161" s="26" t="s">
        <v>51</v>
      </c>
      <c r="D161" s="21" t="s">
        <v>383</v>
      </c>
      <c r="E161" s="18" t="s">
        <v>0</v>
      </c>
      <c r="F161" s="10">
        <f t="shared" si="24"/>
        <v>50</v>
      </c>
      <c r="G161" s="19">
        <v>1</v>
      </c>
      <c r="H161" s="12">
        <f t="shared" si="33"/>
        <v>50</v>
      </c>
      <c r="I161" s="12">
        <f t="shared" si="34"/>
        <v>12</v>
      </c>
      <c r="J161" s="12">
        <f t="shared" si="35"/>
        <v>62</v>
      </c>
      <c r="K161" s="13">
        <v>50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f t="shared" si="25"/>
        <v>50</v>
      </c>
      <c r="R161" s="14"/>
      <c r="S161" s="14"/>
      <c r="T161" s="14"/>
      <c r="U161" s="14"/>
      <c r="V161" s="14"/>
      <c r="W161" s="14"/>
      <c r="X161" s="14"/>
      <c r="Y161" s="15">
        <f t="shared" si="26"/>
        <v>50</v>
      </c>
      <c r="Z161" s="15">
        <f t="shared" si="27"/>
        <v>0</v>
      </c>
      <c r="AA161" s="15">
        <f t="shared" si="28"/>
        <v>0</v>
      </c>
      <c r="AB161" s="15">
        <f t="shared" si="29"/>
        <v>0</v>
      </c>
      <c r="AC161" s="15">
        <f t="shared" si="30"/>
        <v>0</v>
      </c>
      <c r="AD161" s="15">
        <f t="shared" si="31"/>
        <v>0</v>
      </c>
      <c r="AE161" s="15">
        <f t="shared" si="32"/>
        <v>50</v>
      </c>
    </row>
    <row r="162" spans="1:31" s="7" customFormat="1" ht="44.25" customHeight="1" x14ac:dyDescent="0.25">
      <c r="A162" s="16">
        <v>161</v>
      </c>
      <c r="B162" s="9" t="s">
        <v>240</v>
      </c>
      <c r="C162" s="26" t="s">
        <v>14</v>
      </c>
      <c r="D162" s="21" t="s">
        <v>384</v>
      </c>
      <c r="E162" s="18" t="s">
        <v>0</v>
      </c>
      <c r="F162" s="10">
        <f t="shared" si="24"/>
        <v>50</v>
      </c>
      <c r="G162" s="19">
        <v>0.9</v>
      </c>
      <c r="H162" s="12">
        <f t="shared" si="33"/>
        <v>45</v>
      </c>
      <c r="I162" s="12">
        <f t="shared" si="34"/>
        <v>10.799999999999999</v>
      </c>
      <c r="J162" s="12">
        <f t="shared" si="35"/>
        <v>55.8</v>
      </c>
      <c r="K162" s="13">
        <v>30</v>
      </c>
      <c r="L162" s="13">
        <v>10</v>
      </c>
      <c r="M162" s="13">
        <v>0</v>
      </c>
      <c r="N162" s="13">
        <v>0</v>
      </c>
      <c r="O162" s="13">
        <v>10</v>
      </c>
      <c r="P162" s="13">
        <v>0</v>
      </c>
      <c r="Q162" s="13">
        <f t="shared" si="25"/>
        <v>50</v>
      </c>
      <c r="R162" s="14"/>
      <c r="S162" s="14"/>
      <c r="T162" s="14"/>
      <c r="U162" s="14"/>
      <c r="V162" s="14"/>
      <c r="W162" s="14"/>
      <c r="X162" s="14"/>
      <c r="Y162" s="15">
        <f t="shared" si="26"/>
        <v>27</v>
      </c>
      <c r="Z162" s="15">
        <f t="shared" si="27"/>
        <v>9</v>
      </c>
      <c r="AA162" s="15">
        <f t="shared" si="28"/>
        <v>0</v>
      </c>
      <c r="AB162" s="15">
        <f t="shared" si="29"/>
        <v>0</v>
      </c>
      <c r="AC162" s="15">
        <f t="shared" si="30"/>
        <v>9</v>
      </c>
      <c r="AD162" s="15">
        <f t="shared" si="31"/>
        <v>0</v>
      </c>
      <c r="AE162" s="15">
        <f t="shared" si="32"/>
        <v>45</v>
      </c>
    </row>
    <row r="163" spans="1:31" s="7" customFormat="1" ht="44.25" customHeight="1" x14ac:dyDescent="0.25">
      <c r="A163" s="16">
        <v>162</v>
      </c>
      <c r="B163" s="9" t="s">
        <v>240</v>
      </c>
      <c r="C163" s="26" t="s">
        <v>17</v>
      </c>
      <c r="D163" s="21" t="s">
        <v>385</v>
      </c>
      <c r="E163" s="18" t="s">
        <v>0</v>
      </c>
      <c r="F163" s="10">
        <f t="shared" si="24"/>
        <v>45</v>
      </c>
      <c r="G163" s="19">
        <v>2</v>
      </c>
      <c r="H163" s="12">
        <f t="shared" si="33"/>
        <v>90</v>
      </c>
      <c r="I163" s="12">
        <f t="shared" si="34"/>
        <v>21.599999999999998</v>
      </c>
      <c r="J163" s="12">
        <f t="shared" si="35"/>
        <v>111.6</v>
      </c>
      <c r="K163" s="13">
        <v>30</v>
      </c>
      <c r="L163" s="13">
        <v>5</v>
      </c>
      <c r="M163" s="13">
        <v>0</v>
      </c>
      <c r="N163" s="13">
        <v>0</v>
      </c>
      <c r="O163" s="13">
        <v>10</v>
      </c>
      <c r="P163" s="13">
        <v>0</v>
      </c>
      <c r="Q163" s="13">
        <f t="shared" si="25"/>
        <v>45</v>
      </c>
      <c r="R163" s="14"/>
      <c r="S163" s="14"/>
      <c r="T163" s="14"/>
      <c r="U163" s="14"/>
      <c r="V163" s="14"/>
      <c r="W163" s="14"/>
      <c r="X163" s="14"/>
      <c r="Y163" s="15">
        <f t="shared" si="26"/>
        <v>60</v>
      </c>
      <c r="Z163" s="15">
        <f t="shared" si="27"/>
        <v>10</v>
      </c>
      <c r="AA163" s="15">
        <f t="shared" si="28"/>
        <v>0</v>
      </c>
      <c r="AB163" s="15">
        <f t="shared" si="29"/>
        <v>0</v>
      </c>
      <c r="AC163" s="15">
        <f t="shared" si="30"/>
        <v>20</v>
      </c>
      <c r="AD163" s="15">
        <f t="shared" si="31"/>
        <v>0</v>
      </c>
      <c r="AE163" s="15">
        <f t="shared" si="32"/>
        <v>90</v>
      </c>
    </row>
    <row r="164" spans="1:31" s="35" customFormat="1" ht="22.5" x14ac:dyDescent="0.2">
      <c r="A164" s="16">
        <v>163</v>
      </c>
      <c r="B164" s="9" t="s">
        <v>240</v>
      </c>
      <c r="C164" s="26" t="s">
        <v>16</v>
      </c>
      <c r="D164" s="21" t="s">
        <v>386</v>
      </c>
      <c r="E164" s="18" t="s">
        <v>0</v>
      </c>
      <c r="F164" s="10">
        <f t="shared" si="24"/>
        <v>35</v>
      </c>
      <c r="G164" s="19">
        <v>3.5</v>
      </c>
      <c r="H164" s="12">
        <f t="shared" si="33"/>
        <v>122.5</v>
      </c>
      <c r="I164" s="12">
        <f t="shared" si="34"/>
        <v>29.4</v>
      </c>
      <c r="J164" s="12">
        <f t="shared" si="35"/>
        <v>151.9</v>
      </c>
      <c r="K164" s="13">
        <v>30</v>
      </c>
      <c r="L164" s="13">
        <v>5</v>
      </c>
      <c r="M164" s="13">
        <v>0</v>
      </c>
      <c r="N164" s="13">
        <v>0</v>
      </c>
      <c r="O164" s="13">
        <v>0</v>
      </c>
      <c r="P164" s="13">
        <v>0</v>
      </c>
      <c r="Q164" s="13">
        <f t="shared" si="25"/>
        <v>35</v>
      </c>
      <c r="R164" s="14"/>
      <c r="S164" s="14"/>
      <c r="T164" s="14"/>
      <c r="U164" s="14"/>
      <c r="V164" s="14"/>
      <c r="W164" s="14"/>
      <c r="X164" s="14"/>
      <c r="Y164" s="15">
        <f t="shared" si="26"/>
        <v>105</v>
      </c>
      <c r="Z164" s="15">
        <f t="shared" si="27"/>
        <v>17.5</v>
      </c>
      <c r="AA164" s="15">
        <f t="shared" si="28"/>
        <v>0</v>
      </c>
      <c r="AB164" s="15">
        <f t="shared" si="29"/>
        <v>0</v>
      </c>
      <c r="AC164" s="15">
        <f t="shared" si="30"/>
        <v>0</v>
      </c>
      <c r="AD164" s="15">
        <f t="shared" si="31"/>
        <v>0</v>
      </c>
      <c r="AE164" s="15">
        <f t="shared" si="32"/>
        <v>122.5</v>
      </c>
    </row>
    <row r="165" spans="1:31" s="35" customFormat="1" ht="30" customHeight="1" x14ac:dyDescent="0.2">
      <c r="A165" s="16">
        <v>164</v>
      </c>
      <c r="B165" s="9" t="s">
        <v>240</v>
      </c>
      <c r="C165" s="2" t="s">
        <v>19</v>
      </c>
      <c r="D165" s="17" t="s">
        <v>387</v>
      </c>
      <c r="E165" s="18" t="s">
        <v>0</v>
      </c>
      <c r="F165" s="10">
        <f t="shared" si="24"/>
        <v>22</v>
      </c>
      <c r="G165" s="19">
        <v>8</v>
      </c>
      <c r="H165" s="12">
        <f t="shared" si="33"/>
        <v>176</v>
      </c>
      <c r="I165" s="12">
        <f t="shared" si="34"/>
        <v>42.239999999999995</v>
      </c>
      <c r="J165" s="12">
        <f t="shared" si="35"/>
        <v>218.24</v>
      </c>
      <c r="K165" s="13">
        <v>20</v>
      </c>
      <c r="L165" s="13">
        <v>2</v>
      </c>
      <c r="M165" s="13">
        <v>0</v>
      </c>
      <c r="N165" s="13">
        <v>0</v>
      </c>
      <c r="O165" s="13">
        <v>0</v>
      </c>
      <c r="P165" s="13">
        <v>0</v>
      </c>
      <c r="Q165" s="13">
        <f t="shared" si="25"/>
        <v>22</v>
      </c>
      <c r="R165" s="14"/>
      <c r="S165" s="14"/>
      <c r="T165" s="14"/>
      <c r="U165" s="14"/>
      <c r="V165" s="14"/>
      <c r="W165" s="14"/>
      <c r="X165" s="14"/>
      <c r="Y165" s="15">
        <f t="shared" si="26"/>
        <v>160</v>
      </c>
      <c r="Z165" s="15">
        <f t="shared" si="27"/>
        <v>16</v>
      </c>
      <c r="AA165" s="15">
        <f t="shared" si="28"/>
        <v>0</v>
      </c>
      <c r="AB165" s="15">
        <f t="shared" si="29"/>
        <v>0</v>
      </c>
      <c r="AC165" s="15">
        <f t="shared" si="30"/>
        <v>0</v>
      </c>
      <c r="AD165" s="15">
        <f t="shared" si="31"/>
        <v>0</v>
      </c>
      <c r="AE165" s="15">
        <f t="shared" si="32"/>
        <v>176</v>
      </c>
    </row>
    <row r="166" spans="1:31" s="35" customFormat="1" ht="30" customHeight="1" x14ac:dyDescent="0.2">
      <c r="A166" s="16">
        <v>165</v>
      </c>
      <c r="B166" s="9" t="s">
        <v>240</v>
      </c>
      <c r="C166" s="26" t="s">
        <v>20</v>
      </c>
      <c r="D166" s="21" t="s">
        <v>388</v>
      </c>
      <c r="E166" s="18" t="s">
        <v>0</v>
      </c>
      <c r="F166" s="10">
        <f t="shared" si="24"/>
        <v>35</v>
      </c>
      <c r="G166" s="19">
        <v>1.7</v>
      </c>
      <c r="H166" s="12">
        <f t="shared" si="33"/>
        <v>59.5</v>
      </c>
      <c r="I166" s="12">
        <f t="shared" si="34"/>
        <v>14.28</v>
      </c>
      <c r="J166" s="12">
        <f t="shared" si="35"/>
        <v>73.78</v>
      </c>
      <c r="K166" s="13">
        <v>30</v>
      </c>
      <c r="L166" s="13">
        <v>5</v>
      </c>
      <c r="M166" s="13">
        <v>0</v>
      </c>
      <c r="N166" s="13">
        <v>0</v>
      </c>
      <c r="O166" s="13">
        <v>0</v>
      </c>
      <c r="P166" s="13">
        <v>0</v>
      </c>
      <c r="Q166" s="13">
        <f t="shared" si="25"/>
        <v>35</v>
      </c>
      <c r="R166" s="14"/>
      <c r="S166" s="14"/>
      <c r="T166" s="14"/>
      <c r="U166" s="14"/>
      <c r="V166" s="14"/>
      <c r="W166" s="14"/>
      <c r="X166" s="14"/>
      <c r="Y166" s="15">
        <f t="shared" si="26"/>
        <v>51</v>
      </c>
      <c r="Z166" s="15">
        <f t="shared" si="27"/>
        <v>8.5</v>
      </c>
      <c r="AA166" s="15">
        <f t="shared" si="28"/>
        <v>0</v>
      </c>
      <c r="AB166" s="15">
        <f t="shared" si="29"/>
        <v>0</v>
      </c>
      <c r="AC166" s="15">
        <f t="shared" si="30"/>
        <v>0</v>
      </c>
      <c r="AD166" s="15">
        <f t="shared" si="31"/>
        <v>0</v>
      </c>
      <c r="AE166" s="15">
        <f t="shared" si="32"/>
        <v>59.5</v>
      </c>
    </row>
    <row r="167" spans="1:31" s="35" customFormat="1" ht="22.5" x14ac:dyDescent="0.2">
      <c r="A167" s="16">
        <v>166</v>
      </c>
      <c r="B167" s="9" t="s">
        <v>240</v>
      </c>
      <c r="C167" s="26" t="s">
        <v>23</v>
      </c>
      <c r="D167" s="21" t="s">
        <v>389</v>
      </c>
      <c r="E167" s="18" t="s">
        <v>0</v>
      </c>
      <c r="F167" s="10">
        <f t="shared" si="24"/>
        <v>10</v>
      </c>
      <c r="G167" s="19">
        <v>4.5</v>
      </c>
      <c r="H167" s="12">
        <f t="shared" si="33"/>
        <v>45</v>
      </c>
      <c r="I167" s="12">
        <f t="shared" si="34"/>
        <v>10.799999999999999</v>
      </c>
      <c r="J167" s="12">
        <f t="shared" si="35"/>
        <v>55.8</v>
      </c>
      <c r="K167" s="13">
        <v>10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f t="shared" si="25"/>
        <v>10</v>
      </c>
      <c r="R167" s="14"/>
      <c r="S167" s="14"/>
      <c r="T167" s="14"/>
      <c r="U167" s="14"/>
      <c r="V167" s="14"/>
      <c r="W167" s="14"/>
      <c r="X167" s="14"/>
      <c r="Y167" s="15">
        <f t="shared" si="26"/>
        <v>45</v>
      </c>
      <c r="Z167" s="15">
        <f t="shared" si="27"/>
        <v>0</v>
      </c>
      <c r="AA167" s="15">
        <f t="shared" si="28"/>
        <v>0</v>
      </c>
      <c r="AB167" s="15">
        <f t="shared" si="29"/>
        <v>0</v>
      </c>
      <c r="AC167" s="15">
        <f t="shared" si="30"/>
        <v>0</v>
      </c>
      <c r="AD167" s="15">
        <f t="shared" si="31"/>
        <v>0</v>
      </c>
      <c r="AE167" s="15">
        <f t="shared" si="32"/>
        <v>45</v>
      </c>
    </row>
    <row r="168" spans="1:31" s="35" customFormat="1" ht="22.5" x14ac:dyDescent="0.2">
      <c r="A168" s="16">
        <v>167</v>
      </c>
      <c r="B168" s="9" t="s">
        <v>240</v>
      </c>
      <c r="C168" s="26" t="s">
        <v>60</v>
      </c>
      <c r="D168" s="21" t="s">
        <v>390</v>
      </c>
      <c r="E168" s="18" t="s">
        <v>0</v>
      </c>
      <c r="F168" s="10">
        <f t="shared" si="24"/>
        <v>30</v>
      </c>
      <c r="G168" s="19">
        <v>2.5</v>
      </c>
      <c r="H168" s="12">
        <f t="shared" si="33"/>
        <v>75</v>
      </c>
      <c r="I168" s="12">
        <f t="shared" si="34"/>
        <v>18</v>
      </c>
      <c r="J168" s="12">
        <f t="shared" si="35"/>
        <v>93</v>
      </c>
      <c r="K168" s="13">
        <v>30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f t="shared" si="25"/>
        <v>30</v>
      </c>
      <c r="R168" s="14"/>
      <c r="S168" s="14"/>
      <c r="T168" s="14"/>
      <c r="U168" s="14"/>
      <c r="V168" s="14"/>
      <c r="W168" s="14"/>
      <c r="X168" s="14"/>
      <c r="Y168" s="15">
        <f t="shared" si="26"/>
        <v>75</v>
      </c>
      <c r="Z168" s="15">
        <f t="shared" si="27"/>
        <v>0</v>
      </c>
      <c r="AA168" s="15">
        <f t="shared" si="28"/>
        <v>0</v>
      </c>
      <c r="AB168" s="15">
        <f t="shared" si="29"/>
        <v>0</v>
      </c>
      <c r="AC168" s="15">
        <f t="shared" si="30"/>
        <v>0</v>
      </c>
      <c r="AD168" s="15">
        <f t="shared" si="31"/>
        <v>0</v>
      </c>
      <c r="AE168" s="15">
        <f t="shared" si="32"/>
        <v>75</v>
      </c>
    </row>
    <row r="169" spans="1:31" s="35" customFormat="1" ht="30" customHeight="1" x14ac:dyDescent="0.2">
      <c r="A169" s="16">
        <v>168</v>
      </c>
      <c r="B169" s="9" t="s">
        <v>240</v>
      </c>
      <c r="C169" s="26" t="s">
        <v>59</v>
      </c>
      <c r="D169" s="21" t="s">
        <v>391</v>
      </c>
      <c r="E169" s="18" t="s">
        <v>0</v>
      </c>
      <c r="F169" s="10">
        <f t="shared" si="24"/>
        <v>30</v>
      </c>
      <c r="G169" s="19">
        <v>0.9</v>
      </c>
      <c r="H169" s="12">
        <f t="shared" si="33"/>
        <v>27</v>
      </c>
      <c r="I169" s="12">
        <f t="shared" si="34"/>
        <v>6.4799999999999995</v>
      </c>
      <c r="J169" s="12">
        <f t="shared" si="35"/>
        <v>33.479999999999997</v>
      </c>
      <c r="K169" s="13">
        <v>30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f t="shared" si="25"/>
        <v>30</v>
      </c>
      <c r="R169" s="14"/>
      <c r="S169" s="14"/>
      <c r="T169" s="14"/>
      <c r="U169" s="14"/>
      <c r="V169" s="14"/>
      <c r="W169" s="14"/>
      <c r="X169" s="14"/>
      <c r="Y169" s="15">
        <f t="shared" si="26"/>
        <v>27</v>
      </c>
      <c r="Z169" s="15">
        <f t="shared" si="27"/>
        <v>0</v>
      </c>
      <c r="AA169" s="15">
        <f t="shared" si="28"/>
        <v>0</v>
      </c>
      <c r="AB169" s="15">
        <f t="shared" si="29"/>
        <v>0</v>
      </c>
      <c r="AC169" s="15">
        <f t="shared" si="30"/>
        <v>0</v>
      </c>
      <c r="AD169" s="15">
        <f t="shared" si="31"/>
        <v>0</v>
      </c>
      <c r="AE169" s="15">
        <f t="shared" si="32"/>
        <v>27</v>
      </c>
    </row>
    <row r="170" spans="1:31" s="35" customFormat="1" ht="33.75" x14ac:dyDescent="0.2">
      <c r="A170" s="16">
        <v>169</v>
      </c>
      <c r="B170" s="9" t="s">
        <v>240</v>
      </c>
      <c r="C170" s="2" t="s">
        <v>167</v>
      </c>
      <c r="D170" s="17" t="s">
        <v>392</v>
      </c>
      <c r="E170" s="16" t="s">
        <v>6</v>
      </c>
      <c r="F170" s="10">
        <f t="shared" si="24"/>
        <v>1</v>
      </c>
      <c r="G170" s="11">
        <v>0.5</v>
      </c>
      <c r="H170" s="12">
        <f t="shared" si="33"/>
        <v>0.5</v>
      </c>
      <c r="I170" s="12">
        <f t="shared" si="34"/>
        <v>0.12</v>
      </c>
      <c r="J170" s="12">
        <f t="shared" si="35"/>
        <v>0.62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23">
        <v>1</v>
      </c>
      <c r="Q170" s="13">
        <f t="shared" si="25"/>
        <v>1</v>
      </c>
      <c r="R170" s="14"/>
      <c r="S170" s="14"/>
      <c r="T170" s="14"/>
      <c r="U170" s="14"/>
      <c r="V170" s="14"/>
      <c r="W170" s="14"/>
      <c r="X170" s="14"/>
      <c r="Y170" s="15">
        <f t="shared" si="26"/>
        <v>0</v>
      </c>
      <c r="Z170" s="15">
        <f t="shared" si="27"/>
        <v>0</v>
      </c>
      <c r="AA170" s="15">
        <f t="shared" si="28"/>
        <v>0</v>
      </c>
      <c r="AB170" s="15">
        <f t="shared" si="29"/>
        <v>0</v>
      </c>
      <c r="AC170" s="15">
        <f t="shared" si="30"/>
        <v>0</v>
      </c>
      <c r="AD170" s="15">
        <f t="shared" si="31"/>
        <v>0.5</v>
      </c>
      <c r="AE170" s="15">
        <f t="shared" si="32"/>
        <v>0.5</v>
      </c>
    </row>
    <row r="171" spans="1:31" s="35" customFormat="1" ht="22.5" x14ac:dyDescent="0.2">
      <c r="A171" s="8">
        <v>170</v>
      </c>
      <c r="B171" s="9" t="s">
        <v>240</v>
      </c>
      <c r="C171" s="26" t="s">
        <v>58</v>
      </c>
      <c r="D171" s="21" t="s">
        <v>393</v>
      </c>
      <c r="E171" s="18" t="s">
        <v>0</v>
      </c>
      <c r="F171" s="10">
        <f t="shared" si="24"/>
        <v>132</v>
      </c>
      <c r="G171" s="19">
        <v>0.8</v>
      </c>
      <c r="H171" s="12">
        <f t="shared" si="33"/>
        <v>105.60000000000001</v>
      </c>
      <c r="I171" s="12">
        <f t="shared" si="34"/>
        <v>25.344000000000001</v>
      </c>
      <c r="J171" s="12">
        <f t="shared" si="35"/>
        <v>130.94400000000002</v>
      </c>
      <c r="K171" s="13">
        <v>100</v>
      </c>
      <c r="L171" s="13">
        <v>10</v>
      </c>
      <c r="M171" s="13">
        <v>0</v>
      </c>
      <c r="N171" s="13">
        <v>0</v>
      </c>
      <c r="O171" s="13">
        <v>20</v>
      </c>
      <c r="P171" s="13">
        <v>2</v>
      </c>
      <c r="Q171" s="13">
        <f t="shared" si="25"/>
        <v>132</v>
      </c>
      <c r="R171" s="14"/>
      <c r="S171" s="14"/>
      <c r="T171" s="14"/>
      <c r="U171" s="14"/>
      <c r="V171" s="14"/>
      <c r="W171" s="14"/>
      <c r="X171" s="14"/>
      <c r="Y171" s="15">
        <f t="shared" si="26"/>
        <v>80</v>
      </c>
      <c r="Z171" s="15">
        <f t="shared" si="27"/>
        <v>8</v>
      </c>
      <c r="AA171" s="15">
        <f t="shared" si="28"/>
        <v>0</v>
      </c>
      <c r="AB171" s="15">
        <f t="shared" si="29"/>
        <v>0</v>
      </c>
      <c r="AC171" s="15">
        <f t="shared" si="30"/>
        <v>16</v>
      </c>
      <c r="AD171" s="15">
        <f t="shared" si="31"/>
        <v>1.6</v>
      </c>
      <c r="AE171" s="15">
        <f t="shared" si="32"/>
        <v>105.60000000000001</v>
      </c>
    </row>
    <row r="172" spans="1:31" s="35" customFormat="1" ht="12.75" x14ac:dyDescent="0.2">
      <c r="A172" s="8">
        <v>171</v>
      </c>
      <c r="B172" s="9" t="s">
        <v>240</v>
      </c>
      <c r="C172" s="26" t="s">
        <v>68</v>
      </c>
      <c r="D172" s="21" t="s">
        <v>394</v>
      </c>
      <c r="E172" s="18" t="s">
        <v>0</v>
      </c>
      <c r="F172" s="10">
        <f t="shared" si="24"/>
        <v>132</v>
      </c>
      <c r="G172" s="19">
        <v>0.6</v>
      </c>
      <c r="H172" s="12">
        <f t="shared" si="33"/>
        <v>79.2</v>
      </c>
      <c r="I172" s="12">
        <f t="shared" si="34"/>
        <v>19.007999999999999</v>
      </c>
      <c r="J172" s="12">
        <f t="shared" si="35"/>
        <v>98.207999999999998</v>
      </c>
      <c r="K172" s="13">
        <v>100</v>
      </c>
      <c r="L172" s="13">
        <v>20</v>
      </c>
      <c r="M172" s="13">
        <v>0</v>
      </c>
      <c r="N172" s="13">
        <v>0</v>
      </c>
      <c r="O172" s="13">
        <v>12</v>
      </c>
      <c r="P172" s="13">
        <v>0</v>
      </c>
      <c r="Q172" s="13">
        <f t="shared" si="25"/>
        <v>132</v>
      </c>
      <c r="R172" s="14"/>
      <c r="S172" s="14"/>
      <c r="T172" s="14"/>
      <c r="U172" s="14"/>
      <c r="V172" s="14"/>
      <c r="W172" s="14"/>
      <c r="X172" s="14"/>
      <c r="Y172" s="15">
        <f t="shared" si="26"/>
        <v>60</v>
      </c>
      <c r="Z172" s="15">
        <f t="shared" si="27"/>
        <v>12</v>
      </c>
      <c r="AA172" s="15">
        <f t="shared" si="28"/>
        <v>0</v>
      </c>
      <c r="AB172" s="15">
        <f t="shared" si="29"/>
        <v>0</v>
      </c>
      <c r="AC172" s="15">
        <f t="shared" si="30"/>
        <v>7.1999999999999993</v>
      </c>
      <c r="AD172" s="15">
        <f t="shared" si="31"/>
        <v>0</v>
      </c>
      <c r="AE172" s="15">
        <f t="shared" si="32"/>
        <v>79.2</v>
      </c>
    </row>
    <row r="173" spans="1:31" s="35" customFormat="1" ht="30" customHeight="1" x14ac:dyDescent="0.2">
      <c r="A173" s="16">
        <v>172</v>
      </c>
      <c r="B173" s="9" t="s">
        <v>240</v>
      </c>
      <c r="C173" s="18" t="s">
        <v>139</v>
      </c>
      <c r="D173" s="21" t="s">
        <v>395</v>
      </c>
      <c r="E173" s="8" t="s">
        <v>0</v>
      </c>
      <c r="F173" s="10">
        <f t="shared" si="24"/>
        <v>10</v>
      </c>
      <c r="G173" s="19">
        <v>65</v>
      </c>
      <c r="H173" s="12">
        <f t="shared" si="33"/>
        <v>650</v>
      </c>
      <c r="I173" s="12">
        <f t="shared" si="34"/>
        <v>156</v>
      </c>
      <c r="J173" s="12">
        <f t="shared" si="35"/>
        <v>806</v>
      </c>
      <c r="K173" s="13">
        <v>10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f t="shared" si="25"/>
        <v>10</v>
      </c>
      <c r="R173" s="14"/>
      <c r="S173" s="14"/>
      <c r="T173" s="14"/>
      <c r="U173" s="14"/>
      <c r="V173" s="14"/>
      <c r="W173" s="14"/>
      <c r="X173" s="14"/>
      <c r="Y173" s="15">
        <f t="shared" si="26"/>
        <v>650</v>
      </c>
      <c r="Z173" s="15">
        <f t="shared" si="27"/>
        <v>0</v>
      </c>
      <c r="AA173" s="15">
        <f t="shared" si="28"/>
        <v>0</v>
      </c>
      <c r="AB173" s="15">
        <f t="shared" si="29"/>
        <v>0</v>
      </c>
      <c r="AC173" s="15">
        <f t="shared" si="30"/>
        <v>0</v>
      </c>
      <c r="AD173" s="15">
        <f t="shared" si="31"/>
        <v>0</v>
      </c>
      <c r="AE173" s="15">
        <f t="shared" si="32"/>
        <v>650</v>
      </c>
    </row>
    <row r="174" spans="1:31" s="35" customFormat="1" ht="30" customHeight="1" x14ac:dyDescent="0.2">
      <c r="A174" s="20">
        <v>173</v>
      </c>
      <c r="B174" s="9" t="s">
        <v>240</v>
      </c>
      <c r="C174" s="26" t="s">
        <v>22</v>
      </c>
      <c r="D174" s="53" t="s">
        <v>396</v>
      </c>
      <c r="E174" s="18" t="s">
        <v>0</v>
      </c>
      <c r="F174" s="10">
        <f t="shared" si="24"/>
        <v>12</v>
      </c>
      <c r="G174" s="19">
        <v>20</v>
      </c>
      <c r="H174" s="12">
        <f t="shared" si="33"/>
        <v>240</v>
      </c>
      <c r="I174" s="12">
        <f t="shared" si="34"/>
        <v>57.599999999999994</v>
      </c>
      <c r="J174" s="12">
        <f t="shared" si="35"/>
        <v>297.60000000000002</v>
      </c>
      <c r="K174" s="13">
        <v>10</v>
      </c>
      <c r="L174" s="13">
        <v>2</v>
      </c>
      <c r="M174" s="13">
        <v>0</v>
      </c>
      <c r="N174" s="13">
        <v>0</v>
      </c>
      <c r="O174" s="13">
        <v>0</v>
      </c>
      <c r="P174" s="13">
        <v>0</v>
      </c>
      <c r="Q174" s="13">
        <f t="shared" si="25"/>
        <v>12</v>
      </c>
      <c r="R174" s="14"/>
      <c r="S174" s="14"/>
      <c r="T174" s="14"/>
      <c r="U174" s="14"/>
      <c r="V174" s="14"/>
      <c r="W174" s="14"/>
      <c r="X174" s="14"/>
      <c r="Y174" s="15">
        <f t="shared" si="26"/>
        <v>200</v>
      </c>
      <c r="Z174" s="15">
        <f t="shared" si="27"/>
        <v>40</v>
      </c>
      <c r="AA174" s="15">
        <f t="shared" si="28"/>
        <v>0</v>
      </c>
      <c r="AB174" s="15">
        <f t="shared" si="29"/>
        <v>0</v>
      </c>
      <c r="AC174" s="15">
        <f t="shared" si="30"/>
        <v>0</v>
      </c>
      <c r="AD174" s="15">
        <f t="shared" si="31"/>
        <v>0</v>
      </c>
      <c r="AE174" s="15">
        <f t="shared" si="32"/>
        <v>240</v>
      </c>
    </row>
    <row r="175" spans="1:31" s="35" customFormat="1" ht="22.5" x14ac:dyDescent="0.2">
      <c r="A175" s="16">
        <v>174</v>
      </c>
      <c r="B175" s="9" t="s">
        <v>240</v>
      </c>
      <c r="C175" s="18" t="s">
        <v>161</v>
      </c>
      <c r="D175" s="36" t="s">
        <v>397</v>
      </c>
      <c r="E175" s="8" t="s">
        <v>0</v>
      </c>
      <c r="F175" s="10">
        <f t="shared" si="24"/>
        <v>3</v>
      </c>
      <c r="G175" s="19">
        <v>60</v>
      </c>
      <c r="H175" s="12">
        <f t="shared" si="33"/>
        <v>180</v>
      </c>
      <c r="I175" s="12">
        <f t="shared" si="34"/>
        <v>43.199999999999996</v>
      </c>
      <c r="J175" s="12">
        <f t="shared" si="35"/>
        <v>223.2</v>
      </c>
      <c r="K175" s="13">
        <v>3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f t="shared" si="25"/>
        <v>3</v>
      </c>
      <c r="R175" s="14"/>
      <c r="S175" s="14"/>
      <c r="T175" s="14"/>
      <c r="U175" s="14"/>
      <c r="V175" s="14"/>
      <c r="W175" s="14"/>
      <c r="X175" s="14"/>
      <c r="Y175" s="15">
        <f t="shared" si="26"/>
        <v>180</v>
      </c>
      <c r="Z175" s="15">
        <f t="shared" si="27"/>
        <v>0</v>
      </c>
      <c r="AA175" s="15">
        <f t="shared" si="28"/>
        <v>0</v>
      </c>
      <c r="AB175" s="15">
        <f t="shared" si="29"/>
        <v>0</v>
      </c>
      <c r="AC175" s="15">
        <f t="shared" si="30"/>
        <v>0</v>
      </c>
      <c r="AD175" s="15">
        <f t="shared" si="31"/>
        <v>0</v>
      </c>
      <c r="AE175" s="15">
        <f t="shared" si="32"/>
        <v>180</v>
      </c>
    </row>
    <row r="176" spans="1:31" s="35" customFormat="1" ht="36" customHeight="1" x14ac:dyDescent="0.2">
      <c r="A176" s="16">
        <v>175</v>
      </c>
      <c r="B176" s="9" t="s">
        <v>240</v>
      </c>
      <c r="C176" s="8" t="s">
        <v>69</v>
      </c>
      <c r="D176" s="21" t="s">
        <v>398</v>
      </c>
      <c r="E176" s="18" t="s">
        <v>0</v>
      </c>
      <c r="F176" s="10">
        <f t="shared" si="24"/>
        <v>53</v>
      </c>
      <c r="G176" s="19">
        <v>8</v>
      </c>
      <c r="H176" s="12">
        <f t="shared" si="33"/>
        <v>424</v>
      </c>
      <c r="I176" s="12">
        <f t="shared" si="34"/>
        <v>101.75999999999999</v>
      </c>
      <c r="J176" s="12">
        <f t="shared" si="35"/>
        <v>525.76</v>
      </c>
      <c r="K176" s="13">
        <v>50</v>
      </c>
      <c r="L176" s="13">
        <v>3</v>
      </c>
      <c r="M176" s="13">
        <v>0</v>
      </c>
      <c r="N176" s="13">
        <v>0</v>
      </c>
      <c r="O176" s="13">
        <v>0</v>
      </c>
      <c r="P176" s="13">
        <v>0</v>
      </c>
      <c r="Q176" s="13">
        <f t="shared" si="25"/>
        <v>53</v>
      </c>
      <c r="R176" s="14"/>
      <c r="S176" s="14"/>
      <c r="T176" s="14"/>
      <c r="U176" s="14"/>
      <c r="V176" s="14"/>
      <c r="W176" s="14"/>
      <c r="X176" s="14"/>
      <c r="Y176" s="15">
        <f t="shared" si="26"/>
        <v>400</v>
      </c>
      <c r="Z176" s="15">
        <f t="shared" si="27"/>
        <v>24</v>
      </c>
      <c r="AA176" s="15">
        <f t="shared" si="28"/>
        <v>0</v>
      </c>
      <c r="AB176" s="15">
        <f t="shared" si="29"/>
        <v>0</v>
      </c>
      <c r="AC176" s="15">
        <f t="shared" si="30"/>
        <v>0</v>
      </c>
      <c r="AD176" s="15">
        <f t="shared" si="31"/>
        <v>0</v>
      </c>
      <c r="AE176" s="15">
        <f t="shared" si="32"/>
        <v>424</v>
      </c>
    </row>
    <row r="177" spans="1:31" s="35" customFormat="1" ht="30" customHeight="1" x14ac:dyDescent="0.2">
      <c r="A177" s="16">
        <v>176</v>
      </c>
      <c r="B177" s="9" t="s">
        <v>240</v>
      </c>
      <c r="C177" s="26" t="s">
        <v>188</v>
      </c>
      <c r="D177" s="21" t="s">
        <v>399</v>
      </c>
      <c r="E177" s="18" t="s">
        <v>3</v>
      </c>
      <c r="F177" s="10">
        <f t="shared" si="24"/>
        <v>5</v>
      </c>
      <c r="G177" s="19">
        <v>1.2</v>
      </c>
      <c r="H177" s="12">
        <f t="shared" si="33"/>
        <v>6</v>
      </c>
      <c r="I177" s="12">
        <f t="shared" si="34"/>
        <v>1.44</v>
      </c>
      <c r="J177" s="12">
        <f t="shared" si="35"/>
        <v>7.4399999999999995</v>
      </c>
      <c r="K177" s="13">
        <v>0</v>
      </c>
      <c r="L177" s="13">
        <v>0</v>
      </c>
      <c r="M177" s="13">
        <v>5</v>
      </c>
      <c r="N177" s="13">
        <v>0</v>
      </c>
      <c r="O177" s="13">
        <v>0</v>
      </c>
      <c r="P177" s="13">
        <v>0</v>
      </c>
      <c r="Q177" s="13">
        <f t="shared" si="25"/>
        <v>5</v>
      </c>
      <c r="R177" s="14"/>
      <c r="S177" s="14"/>
      <c r="T177" s="14"/>
      <c r="U177" s="14"/>
      <c r="V177" s="14"/>
      <c r="W177" s="14"/>
      <c r="X177" s="14"/>
      <c r="Y177" s="15">
        <f t="shared" si="26"/>
        <v>0</v>
      </c>
      <c r="Z177" s="15">
        <f t="shared" si="27"/>
        <v>0</v>
      </c>
      <c r="AA177" s="15">
        <f t="shared" si="28"/>
        <v>6</v>
      </c>
      <c r="AB177" s="15">
        <f t="shared" si="29"/>
        <v>0</v>
      </c>
      <c r="AC177" s="15">
        <f t="shared" si="30"/>
        <v>0</v>
      </c>
      <c r="AD177" s="15">
        <f t="shared" si="31"/>
        <v>0</v>
      </c>
      <c r="AE177" s="15">
        <f t="shared" si="32"/>
        <v>6</v>
      </c>
    </row>
    <row r="178" spans="1:31" s="35" customFormat="1" ht="22.5" x14ac:dyDescent="0.2">
      <c r="A178" s="16">
        <v>177</v>
      </c>
      <c r="B178" s="9" t="s">
        <v>240</v>
      </c>
      <c r="C178" s="26" t="s">
        <v>189</v>
      </c>
      <c r="D178" s="21" t="s">
        <v>400</v>
      </c>
      <c r="E178" s="18" t="s">
        <v>3</v>
      </c>
      <c r="F178" s="10">
        <f t="shared" si="24"/>
        <v>5</v>
      </c>
      <c r="G178" s="19">
        <v>1.5</v>
      </c>
      <c r="H178" s="12">
        <f t="shared" si="33"/>
        <v>7.5</v>
      </c>
      <c r="I178" s="12">
        <f t="shared" si="34"/>
        <v>1.7999999999999998</v>
      </c>
      <c r="J178" s="12">
        <f t="shared" si="35"/>
        <v>9.3000000000000007</v>
      </c>
      <c r="K178" s="13">
        <v>0</v>
      </c>
      <c r="L178" s="13">
        <v>0</v>
      </c>
      <c r="M178" s="13">
        <v>5</v>
      </c>
      <c r="N178" s="13">
        <v>0</v>
      </c>
      <c r="O178" s="13">
        <v>0</v>
      </c>
      <c r="P178" s="13">
        <v>0</v>
      </c>
      <c r="Q178" s="13">
        <f t="shared" si="25"/>
        <v>5</v>
      </c>
      <c r="R178" s="14"/>
      <c r="S178" s="14"/>
      <c r="T178" s="14"/>
      <c r="U178" s="14"/>
      <c r="V178" s="14"/>
      <c r="W178" s="14"/>
      <c r="X178" s="14"/>
      <c r="Y178" s="15">
        <f t="shared" si="26"/>
        <v>0</v>
      </c>
      <c r="Z178" s="15">
        <f t="shared" si="27"/>
        <v>0</v>
      </c>
      <c r="AA178" s="15">
        <f t="shared" si="28"/>
        <v>7.5</v>
      </c>
      <c r="AB178" s="15">
        <f t="shared" si="29"/>
        <v>0</v>
      </c>
      <c r="AC178" s="15">
        <f t="shared" si="30"/>
        <v>0</v>
      </c>
      <c r="AD178" s="15">
        <f t="shared" si="31"/>
        <v>0</v>
      </c>
      <c r="AE178" s="15">
        <f t="shared" si="32"/>
        <v>7.5</v>
      </c>
    </row>
    <row r="179" spans="1:31" s="35" customFormat="1" ht="30" customHeight="1" x14ac:dyDescent="0.2">
      <c r="A179" s="16">
        <v>178</v>
      </c>
      <c r="B179" s="9" t="s">
        <v>240</v>
      </c>
      <c r="C179" s="26" t="s">
        <v>190</v>
      </c>
      <c r="D179" s="21" t="s">
        <v>401</v>
      </c>
      <c r="E179" s="18" t="s">
        <v>6</v>
      </c>
      <c r="F179" s="10">
        <f t="shared" si="24"/>
        <v>20</v>
      </c>
      <c r="G179" s="19">
        <v>0.7</v>
      </c>
      <c r="H179" s="12">
        <f t="shared" si="33"/>
        <v>14</v>
      </c>
      <c r="I179" s="12">
        <f t="shared" si="34"/>
        <v>3.36</v>
      </c>
      <c r="J179" s="12">
        <f t="shared" si="35"/>
        <v>17.36</v>
      </c>
      <c r="K179" s="13">
        <v>0</v>
      </c>
      <c r="L179" s="13">
        <v>0</v>
      </c>
      <c r="M179" s="13">
        <v>20</v>
      </c>
      <c r="N179" s="13">
        <v>0</v>
      </c>
      <c r="O179" s="13">
        <v>0</v>
      </c>
      <c r="P179" s="13">
        <v>0</v>
      </c>
      <c r="Q179" s="13">
        <f t="shared" si="25"/>
        <v>20</v>
      </c>
      <c r="R179" s="14"/>
      <c r="S179" s="14"/>
      <c r="T179" s="14"/>
      <c r="U179" s="14"/>
      <c r="V179" s="14"/>
      <c r="W179" s="14"/>
      <c r="X179" s="14"/>
      <c r="Y179" s="15">
        <f t="shared" si="26"/>
        <v>0</v>
      </c>
      <c r="Z179" s="15">
        <f t="shared" si="27"/>
        <v>0</v>
      </c>
      <c r="AA179" s="15">
        <f t="shared" si="28"/>
        <v>14</v>
      </c>
      <c r="AB179" s="15">
        <f t="shared" si="29"/>
        <v>0</v>
      </c>
      <c r="AC179" s="15">
        <f t="shared" si="30"/>
        <v>0</v>
      </c>
      <c r="AD179" s="15">
        <f t="shared" si="31"/>
        <v>0</v>
      </c>
      <c r="AE179" s="15">
        <f t="shared" si="32"/>
        <v>14</v>
      </c>
    </row>
    <row r="180" spans="1:31" s="35" customFormat="1" ht="30" customHeight="1" x14ac:dyDescent="0.2">
      <c r="A180" s="16">
        <v>179</v>
      </c>
      <c r="B180" s="9" t="s">
        <v>240</v>
      </c>
      <c r="C180" s="26" t="s">
        <v>191</v>
      </c>
      <c r="D180" s="21" t="s">
        <v>402</v>
      </c>
      <c r="E180" s="18" t="s">
        <v>6</v>
      </c>
      <c r="F180" s="10">
        <f t="shared" si="24"/>
        <v>20</v>
      </c>
      <c r="G180" s="19">
        <v>0.3</v>
      </c>
      <c r="H180" s="12">
        <f t="shared" si="33"/>
        <v>6</v>
      </c>
      <c r="I180" s="12">
        <f t="shared" si="34"/>
        <v>1.44</v>
      </c>
      <c r="J180" s="12">
        <f t="shared" si="35"/>
        <v>7.4399999999999995</v>
      </c>
      <c r="K180" s="13">
        <v>0</v>
      </c>
      <c r="L180" s="13">
        <v>0</v>
      </c>
      <c r="M180" s="13">
        <v>20</v>
      </c>
      <c r="N180" s="13">
        <v>0</v>
      </c>
      <c r="O180" s="13">
        <v>0</v>
      </c>
      <c r="P180" s="13">
        <v>0</v>
      </c>
      <c r="Q180" s="13">
        <f t="shared" si="25"/>
        <v>20</v>
      </c>
      <c r="R180" s="14"/>
      <c r="S180" s="14"/>
      <c r="T180" s="14"/>
      <c r="U180" s="14"/>
      <c r="V180" s="14"/>
      <c r="W180" s="14"/>
      <c r="X180" s="14"/>
      <c r="Y180" s="15">
        <f t="shared" si="26"/>
        <v>0</v>
      </c>
      <c r="Z180" s="15">
        <f t="shared" si="27"/>
        <v>0</v>
      </c>
      <c r="AA180" s="15">
        <f t="shared" si="28"/>
        <v>6</v>
      </c>
      <c r="AB180" s="15">
        <f t="shared" si="29"/>
        <v>0</v>
      </c>
      <c r="AC180" s="15">
        <f t="shared" si="30"/>
        <v>0</v>
      </c>
      <c r="AD180" s="15">
        <f t="shared" si="31"/>
        <v>0</v>
      </c>
      <c r="AE180" s="15">
        <f t="shared" si="32"/>
        <v>6</v>
      </c>
    </row>
    <row r="181" spans="1:31" s="35" customFormat="1" ht="30" customHeight="1" x14ac:dyDescent="0.2">
      <c r="A181" s="16">
        <v>180</v>
      </c>
      <c r="B181" s="9" t="s">
        <v>240</v>
      </c>
      <c r="C181" s="26" t="s">
        <v>192</v>
      </c>
      <c r="D181" s="21" t="s">
        <v>403</v>
      </c>
      <c r="E181" s="18" t="s">
        <v>148</v>
      </c>
      <c r="F181" s="10">
        <f t="shared" si="24"/>
        <v>5</v>
      </c>
      <c r="G181" s="19">
        <v>0.5</v>
      </c>
      <c r="H181" s="12">
        <f t="shared" si="33"/>
        <v>2.5</v>
      </c>
      <c r="I181" s="12">
        <f t="shared" si="34"/>
        <v>0.6</v>
      </c>
      <c r="J181" s="12">
        <f t="shared" si="35"/>
        <v>3.1</v>
      </c>
      <c r="K181" s="13">
        <v>0</v>
      </c>
      <c r="L181" s="13">
        <v>0</v>
      </c>
      <c r="M181" s="13">
        <v>5</v>
      </c>
      <c r="N181" s="13">
        <v>0</v>
      </c>
      <c r="O181" s="13">
        <v>0</v>
      </c>
      <c r="P181" s="13">
        <v>0</v>
      </c>
      <c r="Q181" s="13">
        <f t="shared" si="25"/>
        <v>5</v>
      </c>
      <c r="R181" s="14"/>
      <c r="S181" s="14"/>
      <c r="T181" s="14"/>
      <c r="U181" s="14"/>
      <c r="V181" s="14"/>
      <c r="W181" s="14"/>
      <c r="X181" s="14"/>
      <c r="Y181" s="15">
        <f t="shared" si="26"/>
        <v>0</v>
      </c>
      <c r="Z181" s="15">
        <f t="shared" si="27"/>
        <v>0</v>
      </c>
      <c r="AA181" s="15">
        <f t="shared" si="28"/>
        <v>2.5</v>
      </c>
      <c r="AB181" s="15">
        <f t="shared" si="29"/>
        <v>0</v>
      </c>
      <c r="AC181" s="15">
        <f t="shared" si="30"/>
        <v>0</v>
      </c>
      <c r="AD181" s="15">
        <f t="shared" si="31"/>
        <v>0</v>
      </c>
      <c r="AE181" s="15">
        <f t="shared" si="32"/>
        <v>2.5</v>
      </c>
    </row>
    <row r="182" spans="1:31" s="35" customFormat="1" ht="33.75" x14ac:dyDescent="0.2">
      <c r="A182" s="16">
        <v>181</v>
      </c>
      <c r="B182" s="9" t="s">
        <v>240</v>
      </c>
      <c r="C182" s="26" t="s">
        <v>193</v>
      </c>
      <c r="D182" s="21" t="s">
        <v>404</v>
      </c>
      <c r="E182" s="18" t="s">
        <v>6</v>
      </c>
      <c r="F182" s="10">
        <f t="shared" si="24"/>
        <v>20</v>
      </c>
      <c r="G182" s="19">
        <v>0.9</v>
      </c>
      <c r="H182" s="12">
        <f t="shared" si="33"/>
        <v>18</v>
      </c>
      <c r="I182" s="12">
        <f t="shared" si="34"/>
        <v>4.32</v>
      </c>
      <c r="J182" s="12">
        <f t="shared" si="35"/>
        <v>22.32</v>
      </c>
      <c r="K182" s="13">
        <v>0</v>
      </c>
      <c r="L182" s="13">
        <v>0</v>
      </c>
      <c r="M182" s="13">
        <v>20</v>
      </c>
      <c r="N182" s="13">
        <v>0</v>
      </c>
      <c r="O182" s="13">
        <v>0</v>
      </c>
      <c r="P182" s="13">
        <v>0</v>
      </c>
      <c r="Q182" s="13">
        <f t="shared" si="25"/>
        <v>20</v>
      </c>
      <c r="R182" s="14"/>
      <c r="S182" s="14"/>
      <c r="T182" s="14"/>
      <c r="U182" s="14"/>
      <c r="V182" s="14"/>
      <c r="W182" s="14"/>
      <c r="X182" s="14"/>
      <c r="Y182" s="15">
        <f t="shared" si="26"/>
        <v>0</v>
      </c>
      <c r="Z182" s="15">
        <f t="shared" si="27"/>
        <v>0</v>
      </c>
      <c r="AA182" s="15">
        <f t="shared" si="28"/>
        <v>18</v>
      </c>
      <c r="AB182" s="15">
        <f t="shared" si="29"/>
        <v>0</v>
      </c>
      <c r="AC182" s="15">
        <f t="shared" si="30"/>
        <v>0</v>
      </c>
      <c r="AD182" s="15">
        <f t="shared" si="31"/>
        <v>0</v>
      </c>
      <c r="AE182" s="15">
        <f t="shared" si="32"/>
        <v>18</v>
      </c>
    </row>
    <row r="183" spans="1:31" s="35" customFormat="1" ht="33.75" x14ac:dyDescent="0.2">
      <c r="A183" s="16">
        <v>182</v>
      </c>
      <c r="B183" s="9" t="s">
        <v>240</v>
      </c>
      <c r="C183" s="26" t="s">
        <v>194</v>
      </c>
      <c r="D183" s="21" t="s">
        <v>405</v>
      </c>
      <c r="E183" s="18" t="s">
        <v>6</v>
      </c>
      <c r="F183" s="10">
        <f t="shared" si="24"/>
        <v>20</v>
      </c>
      <c r="G183" s="19">
        <v>0.5</v>
      </c>
      <c r="H183" s="12">
        <f t="shared" si="33"/>
        <v>10</v>
      </c>
      <c r="I183" s="12">
        <f t="shared" si="34"/>
        <v>2.4</v>
      </c>
      <c r="J183" s="12">
        <f t="shared" si="35"/>
        <v>12.4</v>
      </c>
      <c r="K183" s="13">
        <v>0</v>
      </c>
      <c r="L183" s="13">
        <v>0</v>
      </c>
      <c r="M183" s="13">
        <v>20</v>
      </c>
      <c r="N183" s="13">
        <v>0</v>
      </c>
      <c r="O183" s="13">
        <v>0</v>
      </c>
      <c r="P183" s="13">
        <v>0</v>
      </c>
      <c r="Q183" s="13">
        <f t="shared" si="25"/>
        <v>20</v>
      </c>
      <c r="R183" s="14"/>
      <c r="S183" s="14"/>
      <c r="T183" s="14"/>
      <c r="U183" s="14"/>
      <c r="V183" s="14"/>
      <c r="W183" s="14"/>
      <c r="X183" s="14"/>
      <c r="Y183" s="15">
        <f t="shared" si="26"/>
        <v>0</v>
      </c>
      <c r="Z183" s="15">
        <f t="shared" si="27"/>
        <v>0</v>
      </c>
      <c r="AA183" s="15">
        <f t="shared" si="28"/>
        <v>10</v>
      </c>
      <c r="AB183" s="15">
        <f t="shared" si="29"/>
        <v>0</v>
      </c>
      <c r="AC183" s="15">
        <f t="shared" si="30"/>
        <v>0</v>
      </c>
      <c r="AD183" s="15">
        <f t="shared" si="31"/>
        <v>0</v>
      </c>
      <c r="AE183" s="15">
        <f t="shared" si="32"/>
        <v>10</v>
      </c>
    </row>
    <row r="184" spans="1:31" s="35" customFormat="1" ht="30" customHeight="1" x14ac:dyDescent="0.2">
      <c r="A184" s="8">
        <v>183</v>
      </c>
      <c r="B184" s="9" t="s">
        <v>240</v>
      </c>
      <c r="C184" s="26" t="s">
        <v>195</v>
      </c>
      <c r="D184" s="21" t="s">
        <v>406</v>
      </c>
      <c r="E184" s="18" t="s">
        <v>0</v>
      </c>
      <c r="F184" s="10">
        <f t="shared" si="24"/>
        <v>20</v>
      </c>
      <c r="G184" s="19">
        <v>1.5</v>
      </c>
      <c r="H184" s="12">
        <f t="shared" si="33"/>
        <v>30</v>
      </c>
      <c r="I184" s="12">
        <f t="shared" si="34"/>
        <v>7.1999999999999993</v>
      </c>
      <c r="J184" s="12">
        <f t="shared" si="35"/>
        <v>37.200000000000003</v>
      </c>
      <c r="K184" s="13">
        <v>0</v>
      </c>
      <c r="L184" s="13">
        <v>0</v>
      </c>
      <c r="M184" s="13">
        <v>20</v>
      </c>
      <c r="N184" s="13">
        <v>0</v>
      </c>
      <c r="O184" s="13">
        <v>0</v>
      </c>
      <c r="P184" s="13">
        <v>0</v>
      </c>
      <c r="Q184" s="13">
        <f t="shared" si="25"/>
        <v>20</v>
      </c>
      <c r="R184" s="14"/>
      <c r="S184" s="14"/>
      <c r="T184" s="14"/>
      <c r="U184" s="14"/>
      <c r="V184" s="14"/>
      <c r="W184" s="14"/>
      <c r="X184" s="14"/>
      <c r="Y184" s="15">
        <f t="shared" si="26"/>
        <v>0</v>
      </c>
      <c r="Z184" s="15">
        <f t="shared" si="27"/>
        <v>0</v>
      </c>
      <c r="AA184" s="15">
        <f t="shared" si="28"/>
        <v>30</v>
      </c>
      <c r="AB184" s="15">
        <f t="shared" si="29"/>
        <v>0</v>
      </c>
      <c r="AC184" s="15">
        <f t="shared" si="30"/>
        <v>0</v>
      </c>
      <c r="AD184" s="15">
        <f t="shared" si="31"/>
        <v>0</v>
      </c>
      <c r="AE184" s="15">
        <f t="shared" si="32"/>
        <v>30</v>
      </c>
    </row>
    <row r="185" spans="1:31" s="35" customFormat="1" ht="30" customHeight="1" x14ac:dyDescent="0.2">
      <c r="A185" s="8">
        <v>184</v>
      </c>
      <c r="B185" s="9" t="s">
        <v>240</v>
      </c>
      <c r="C185" s="26" t="s">
        <v>196</v>
      </c>
      <c r="D185" s="21" t="s">
        <v>407</v>
      </c>
      <c r="E185" s="18" t="s">
        <v>3</v>
      </c>
      <c r="F185" s="10">
        <f t="shared" si="24"/>
        <v>20</v>
      </c>
      <c r="G185" s="19">
        <v>0.6</v>
      </c>
      <c r="H185" s="12">
        <f t="shared" si="33"/>
        <v>12</v>
      </c>
      <c r="I185" s="12">
        <f t="shared" si="34"/>
        <v>2.88</v>
      </c>
      <c r="J185" s="12">
        <f t="shared" si="35"/>
        <v>14.879999999999999</v>
      </c>
      <c r="K185" s="13">
        <v>0</v>
      </c>
      <c r="L185" s="13">
        <v>0</v>
      </c>
      <c r="M185" s="13">
        <v>20</v>
      </c>
      <c r="N185" s="13">
        <v>0</v>
      </c>
      <c r="O185" s="13">
        <v>0</v>
      </c>
      <c r="P185" s="13">
        <v>0</v>
      </c>
      <c r="Q185" s="13">
        <f t="shared" si="25"/>
        <v>20</v>
      </c>
      <c r="R185" s="14"/>
      <c r="S185" s="14"/>
      <c r="T185" s="14"/>
      <c r="U185" s="14"/>
      <c r="V185" s="14"/>
      <c r="W185" s="14"/>
      <c r="X185" s="14"/>
      <c r="Y185" s="15">
        <f t="shared" si="26"/>
        <v>0</v>
      </c>
      <c r="Z185" s="15">
        <f t="shared" si="27"/>
        <v>0</v>
      </c>
      <c r="AA185" s="15">
        <f t="shared" si="28"/>
        <v>12</v>
      </c>
      <c r="AB185" s="15">
        <f t="shared" si="29"/>
        <v>0</v>
      </c>
      <c r="AC185" s="15">
        <f t="shared" si="30"/>
        <v>0</v>
      </c>
      <c r="AD185" s="15">
        <f t="shared" si="31"/>
        <v>0</v>
      </c>
      <c r="AE185" s="15">
        <f t="shared" si="32"/>
        <v>12</v>
      </c>
    </row>
    <row r="186" spans="1:31" s="35" customFormat="1" ht="30" customHeight="1" x14ac:dyDescent="0.2">
      <c r="A186" s="16">
        <v>185</v>
      </c>
      <c r="B186" s="9" t="s">
        <v>240</v>
      </c>
      <c r="C186" s="26" t="s">
        <v>197</v>
      </c>
      <c r="D186" s="21" t="s">
        <v>408</v>
      </c>
      <c r="E186" s="18" t="s">
        <v>0</v>
      </c>
      <c r="F186" s="10">
        <f t="shared" si="24"/>
        <v>5</v>
      </c>
      <c r="G186" s="19">
        <v>1</v>
      </c>
      <c r="H186" s="12">
        <f t="shared" si="33"/>
        <v>5</v>
      </c>
      <c r="I186" s="12">
        <f t="shared" si="34"/>
        <v>1.2</v>
      </c>
      <c r="J186" s="12">
        <f t="shared" si="35"/>
        <v>6.2</v>
      </c>
      <c r="K186" s="13">
        <v>0</v>
      </c>
      <c r="L186" s="13">
        <v>0</v>
      </c>
      <c r="M186" s="13">
        <v>5</v>
      </c>
      <c r="N186" s="13">
        <v>0</v>
      </c>
      <c r="O186" s="13">
        <v>0</v>
      </c>
      <c r="P186" s="13">
        <v>0</v>
      </c>
      <c r="Q186" s="13">
        <f t="shared" si="25"/>
        <v>5</v>
      </c>
      <c r="R186" s="14"/>
      <c r="S186" s="14"/>
      <c r="T186" s="14"/>
      <c r="U186" s="14"/>
      <c r="V186" s="14"/>
      <c r="W186" s="14"/>
      <c r="X186" s="14"/>
      <c r="Y186" s="15">
        <f t="shared" si="26"/>
        <v>0</v>
      </c>
      <c r="Z186" s="15">
        <f t="shared" si="27"/>
        <v>0</v>
      </c>
      <c r="AA186" s="15">
        <f t="shared" si="28"/>
        <v>5</v>
      </c>
      <c r="AB186" s="15">
        <f t="shared" si="29"/>
        <v>0</v>
      </c>
      <c r="AC186" s="15">
        <f t="shared" si="30"/>
        <v>0</v>
      </c>
      <c r="AD186" s="15">
        <f t="shared" si="31"/>
        <v>0</v>
      </c>
      <c r="AE186" s="15">
        <f t="shared" si="32"/>
        <v>5</v>
      </c>
    </row>
    <row r="187" spans="1:31" s="35" customFormat="1" ht="22.5" x14ac:dyDescent="0.2">
      <c r="A187" s="20">
        <v>186</v>
      </c>
      <c r="B187" s="9" t="s">
        <v>240</v>
      </c>
      <c r="C187" s="26" t="s">
        <v>198</v>
      </c>
      <c r="D187" s="21" t="s">
        <v>409</v>
      </c>
      <c r="E187" s="18" t="s">
        <v>0</v>
      </c>
      <c r="F187" s="10">
        <f t="shared" si="24"/>
        <v>20</v>
      </c>
      <c r="G187" s="19">
        <v>2</v>
      </c>
      <c r="H187" s="12">
        <f t="shared" si="33"/>
        <v>40</v>
      </c>
      <c r="I187" s="12">
        <f t="shared" si="34"/>
        <v>9.6</v>
      </c>
      <c r="J187" s="12">
        <f t="shared" si="35"/>
        <v>49.6</v>
      </c>
      <c r="K187" s="13">
        <v>0</v>
      </c>
      <c r="L187" s="13">
        <v>0</v>
      </c>
      <c r="M187" s="13">
        <v>20</v>
      </c>
      <c r="N187" s="13">
        <v>0</v>
      </c>
      <c r="O187" s="13">
        <v>0</v>
      </c>
      <c r="P187" s="13">
        <v>0</v>
      </c>
      <c r="Q187" s="13">
        <f t="shared" si="25"/>
        <v>20</v>
      </c>
      <c r="R187" s="14"/>
      <c r="S187" s="14"/>
      <c r="T187" s="14"/>
      <c r="U187" s="14"/>
      <c r="V187" s="14"/>
      <c r="W187" s="14"/>
      <c r="X187" s="14"/>
      <c r="Y187" s="15">
        <f t="shared" si="26"/>
        <v>0</v>
      </c>
      <c r="Z187" s="15">
        <f t="shared" si="27"/>
        <v>0</v>
      </c>
      <c r="AA187" s="15">
        <f t="shared" si="28"/>
        <v>40</v>
      </c>
      <c r="AB187" s="15">
        <f t="shared" si="29"/>
        <v>0</v>
      </c>
      <c r="AC187" s="15">
        <f t="shared" si="30"/>
        <v>0</v>
      </c>
      <c r="AD187" s="15">
        <f t="shared" si="31"/>
        <v>0</v>
      </c>
      <c r="AE187" s="15">
        <f t="shared" si="32"/>
        <v>40</v>
      </c>
    </row>
    <row r="188" spans="1:31" s="35" customFormat="1" ht="30" customHeight="1" x14ac:dyDescent="0.2">
      <c r="A188" s="16">
        <v>187</v>
      </c>
      <c r="B188" s="9" t="s">
        <v>240</v>
      </c>
      <c r="C188" s="26" t="s">
        <v>199</v>
      </c>
      <c r="D188" s="21" t="s">
        <v>410</v>
      </c>
      <c r="E188" s="18" t="s">
        <v>0</v>
      </c>
      <c r="F188" s="10">
        <f t="shared" si="24"/>
        <v>30</v>
      </c>
      <c r="G188" s="19">
        <v>0.5</v>
      </c>
      <c r="H188" s="12">
        <f t="shared" si="33"/>
        <v>15</v>
      </c>
      <c r="I188" s="12">
        <f t="shared" si="34"/>
        <v>3.5999999999999996</v>
      </c>
      <c r="J188" s="12">
        <f t="shared" si="35"/>
        <v>18.600000000000001</v>
      </c>
      <c r="K188" s="13">
        <v>0</v>
      </c>
      <c r="L188" s="13">
        <v>0</v>
      </c>
      <c r="M188" s="13">
        <v>30</v>
      </c>
      <c r="N188" s="13">
        <v>0</v>
      </c>
      <c r="O188" s="13">
        <v>0</v>
      </c>
      <c r="P188" s="13">
        <v>0</v>
      </c>
      <c r="Q188" s="13">
        <f t="shared" si="25"/>
        <v>30</v>
      </c>
      <c r="R188" s="14"/>
      <c r="S188" s="14"/>
      <c r="T188" s="14"/>
      <c r="U188" s="14"/>
      <c r="V188" s="14"/>
      <c r="W188" s="14"/>
      <c r="X188" s="14"/>
      <c r="Y188" s="15">
        <f t="shared" si="26"/>
        <v>0</v>
      </c>
      <c r="Z188" s="15">
        <f t="shared" si="27"/>
        <v>0</v>
      </c>
      <c r="AA188" s="15">
        <f t="shared" si="28"/>
        <v>15</v>
      </c>
      <c r="AB188" s="15">
        <f t="shared" si="29"/>
        <v>0</v>
      </c>
      <c r="AC188" s="15">
        <f t="shared" si="30"/>
        <v>0</v>
      </c>
      <c r="AD188" s="15">
        <f t="shared" si="31"/>
        <v>0</v>
      </c>
      <c r="AE188" s="15">
        <f t="shared" si="32"/>
        <v>15</v>
      </c>
    </row>
    <row r="189" spans="1:31" s="37" customFormat="1" ht="30" customHeight="1" x14ac:dyDescent="0.25">
      <c r="A189" s="16">
        <v>188</v>
      </c>
      <c r="B189" s="9" t="s">
        <v>240</v>
      </c>
      <c r="C189" s="26" t="s">
        <v>200</v>
      </c>
      <c r="D189" s="21" t="s">
        <v>411</v>
      </c>
      <c r="E189" s="18" t="s">
        <v>0</v>
      </c>
      <c r="F189" s="10">
        <f t="shared" si="24"/>
        <v>30</v>
      </c>
      <c r="G189" s="19">
        <v>0.6</v>
      </c>
      <c r="H189" s="12">
        <f t="shared" si="33"/>
        <v>18</v>
      </c>
      <c r="I189" s="12">
        <f t="shared" si="34"/>
        <v>4.32</v>
      </c>
      <c r="J189" s="12">
        <f t="shared" si="35"/>
        <v>22.32</v>
      </c>
      <c r="K189" s="13">
        <v>0</v>
      </c>
      <c r="L189" s="13">
        <v>0</v>
      </c>
      <c r="M189" s="13">
        <v>30</v>
      </c>
      <c r="N189" s="13">
        <v>0</v>
      </c>
      <c r="O189" s="13">
        <v>0</v>
      </c>
      <c r="P189" s="13">
        <v>0</v>
      </c>
      <c r="Q189" s="13">
        <f t="shared" si="25"/>
        <v>30</v>
      </c>
      <c r="R189" s="14"/>
      <c r="S189" s="14"/>
      <c r="T189" s="14"/>
      <c r="U189" s="14"/>
      <c r="V189" s="14"/>
      <c r="W189" s="14"/>
      <c r="X189" s="14"/>
      <c r="Y189" s="15">
        <f t="shared" si="26"/>
        <v>0</v>
      </c>
      <c r="Z189" s="15">
        <f t="shared" si="27"/>
        <v>0</v>
      </c>
      <c r="AA189" s="15">
        <f t="shared" si="28"/>
        <v>18</v>
      </c>
      <c r="AB189" s="15">
        <f t="shared" si="29"/>
        <v>0</v>
      </c>
      <c r="AC189" s="15">
        <f t="shared" si="30"/>
        <v>0</v>
      </c>
      <c r="AD189" s="15">
        <f t="shared" si="31"/>
        <v>0</v>
      </c>
      <c r="AE189" s="15">
        <f t="shared" si="32"/>
        <v>18</v>
      </c>
    </row>
    <row r="190" spans="1:31" s="37" customFormat="1" ht="22.5" x14ac:dyDescent="0.25">
      <c r="A190" s="16">
        <v>189</v>
      </c>
      <c r="B190" s="9" t="s">
        <v>240</v>
      </c>
      <c r="C190" s="26" t="s">
        <v>201</v>
      </c>
      <c r="D190" s="21" t="s">
        <v>412</v>
      </c>
      <c r="E190" s="18" t="s">
        <v>0</v>
      </c>
      <c r="F190" s="10">
        <f t="shared" si="24"/>
        <v>1000</v>
      </c>
      <c r="G190" s="19">
        <v>0.02</v>
      </c>
      <c r="H190" s="12">
        <f t="shared" si="33"/>
        <v>20</v>
      </c>
      <c r="I190" s="12">
        <f t="shared" si="34"/>
        <v>4.8</v>
      </c>
      <c r="J190" s="12">
        <f t="shared" si="35"/>
        <v>24.8</v>
      </c>
      <c r="K190" s="13">
        <v>0</v>
      </c>
      <c r="L190" s="13">
        <v>0</v>
      </c>
      <c r="M190" s="13">
        <v>1000</v>
      </c>
      <c r="N190" s="13">
        <v>0</v>
      </c>
      <c r="O190" s="13">
        <v>0</v>
      </c>
      <c r="P190" s="13">
        <v>0</v>
      </c>
      <c r="Q190" s="13">
        <f t="shared" si="25"/>
        <v>1000</v>
      </c>
      <c r="R190" s="14"/>
      <c r="S190" s="14"/>
      <c r="T190" s="14"/>
      <c r="U190" s="14"/>
      <c r="V190" s="14"/>
      <c r="W190" s="14"/>
      <c r="X190" s="14"/>
      <c r="Y190" s="15">
        <f t="shared" si="26"/>
        <v>0</v>
      </c>
      <c r="Z190" s="15">
        <f t="shared" si="27"/>
        <v>0</v>
      </c>
      <c r="AA190" s="15">
        <f t="shared" si="28"/>
        <v>20</v>
      </c>
      <c r="AB190" s="15">
        <f t="shared" si="29"/>
        <v>0</v>
      </c>
      <c r="AC190" s="15">
        <f t="shared" si="30"/>
        <v>0</v>
      </c>
      <c r="AD190" s="15">
        <f t="shared" si="31"/>
        <v>0</v>
      </c>
      <c r="AE190" s="15">
        <f t="shared" si="32"/>
        <v>20</v>
      </c>
    </row>
    <row r="191" spans="1:31" s="35" customFormat="1" ht="42.75" customHeight="1" x14ac:dyDescent="0.2">
      <c r="A191" s="16">
        <v>190</v>
      </c>
      <c r="B191" s="9" t="s">
        <v>240</v>
      </c>
      <c r="C191" s="26" t="s">
        <v>202</v>
      </c>
      <c r="D191" s="21" t="s">
        <v>413</v>
      </c>
      <c r="E191" s="18" t="s">
        <v>6</v>
      </c>
      <c r="F191" s="10">
        <f t="shared" si="24"/>
        <v>20</v>
      </c>
      <c r="G191" s="19">
        <v>0.6</v>
      </c>
      <c r="H191" s="12">
        <f t="shared" si="33"/>
        <v>12</v>
      </c>
      <c r="I191" s="12">
        <f t="shared" si="34"/>
        <v>2.88</v>
      </c>
      <c r="J191" s="12">
        <f t="shared" si="35"/>
        <v>14.879999999999999</v>
      </c>
      <c r="K191" s="13">
        <v>0</v>
      </c>
      <c r="L191" s="13">
        <v>0</v>
      </c>
      <c r="M191" s="13">
        <v>20</v>
      </c>
      <c r="N191" s="13">
        <v>0</v>
      </c>
      <c r="O191" s="13">
        <v>0</v>
      </c>
      <c r="P191" s="13">
        <v>0</v>
      </c>
      <c r="Q191" s="13">
        <f t="shared" si="25"/>
        <v>20</v>
      </c>
      <c r="R191" s="14"/>
      <c r="S191" s="14"/>
      <c r="T191" s="14"/>
      <c r="U191" s="14"/>
      <c r="V191" s="14"/>
      <c r="W191" s="14"/>
      <c r="X191" s="14"/>
      <c r="Y191" s="15">
        <f t="shared" si="26"/>
        <v>0</v>
      </c>
      <c r="Z191" s="15">
        <f t="shared" si="27"/>
        <v>0</v>
      </c>
      <c r="AA191" s="15">
        <f t="shared" si="28"/>
        <v>12</v>
      </c>
      <c r="AB191" s="15">
        <f t="shared" si="29"/>
        <v>0</v>
      </c>
      <c r="AC191" s="15">
        <f t="shared" si="30"/>
        <v>0</v>
      </c>
      <c r="AD191" s="15">
        <f t="shared" si="31"/>
        <v>0</v>
      </c>
      <c r="AE191" s="15">
        <f t="shared" si="32"/>
        <v>12</v>
      </c>
    </row>
    <row r="192" spans="1:31" s="35" customFormat="1" ht="39.75" customHeight="1" x14ac:dyDescent="0.2">
      <c r="A192" s="16">
        <v>191</v>
      </c>
      <c r="B192" s="9" t="s">
        <v>240</v>
      </c>
      <c r="C192" s="26" t="s">
        <v>203</v>
      </c>
      <c r="D192" s="21" t="s">
        <v>414</v>
      </c>
      <c r="E192" s="18" t="s">
        <v>0</v>
      </c>
      <c r="F192" s="10">
        <f t="shared" si="24"/>
        <v>20</v>
      </c>
      <c r="G192" s="19">
        <v>1.5</v>
      </c>
      <c r="H192" s="12">
        <f t="shared" si="33"/>
        <v>30</v>
      </c>
      <c r="I192" s="12">
        <f t="shared" si="34"/>
        <v>7.1999999999999993</v>
      </c>
      <c r="J192" s="12">
        <f t="shared" si="35"/>
        <v>37.200000000000003</v>
      </c>
      <c r="K192" s="13">
        <v>0</v>
      </c>
      <c r="L192" s="13">
        <v>0</v>
      </c>
      <c r="M192" s="13">
        <v>20</v>
      </c>
      <c r="N192" s="13">
        <v>0</v>
      </c>
      <c r="O192" s="13">
        <v>0</v>
      </c>
      <c r="P192" s="13">
        <v>0</v>
      </c>
      <c r="Q192" s="13">
        <f t="shared" si="25"/>
        <v>20</v>
      </c>
      <c r="R192" s="14"/>
      <c r="S192" s="14"/>
      <c r="T192" s="14"/>
      <c r="U192" s="14"/>
      <c r="V192" s="14"/>
      <c r="W192" s="14"/>
      <c r="X192" s="14"/>
      <c r="Y192" s="15">
        <f t="shared" si="26"/>
        <v>0</v>
      </c>
      <c r="Z192" s="15">
        <f t="shared" si="27"/>
        <v>0</v>
      </c>
      <c r="AA192" s="15">
        <f t="shared" si="28"/>
        <v>30</v>
      </c>
      <c r="AB192" s="15">
        <f t="shared" si="29"/>
        <v>0</v>
      </c>
      <c r="AC192" s="15">
        <f t="shared" si="30"/>
        <v>0</v>
      </c>
      <c r="AD192" s="15">
        <f t="shared" si="31"/>
        <v>0</v>
      </c>
      <c r="AE192" s="15">
        <f t="shared" si="32"/>
        <v>30</v>
      </c>
    </row>
    <row r="193" spans="1:31" s="35" customFormat="1" ht="22.5" x14ac:dyDescent="0.2">
      <c r="A193" s="16">
        <v>192</v>
      </c>
      <c r="B193" s="9" t="s">
        <v>240</v>
      </c>
      <c r="C193" s="26" t="s">
        <v>204</v>
      </c>
      <c r="D193" s="21" t="s">
        <v>415</v>
      </c>
      <c r="E193" s="18" t="s">
        <v>0</v>
      </c>
      <c r="F193" s="10">
        <f t="shared" si="24"/>
        <v>50</v>
      </c>
      <c r="G193" s="19">
        <v>1.5</v>
      </c>
      <c r="H193" s="12">
        <f t="shared" si="33"/>
        <v>75</v>
      </c>
      <c r="I193" s="12">
        <f t="shared" si="34"/>
        <v>18</v>
      </c>
      <c r="J193" s="12">
        <f t="shared" si="35"/>
        <v>93</v>
      </c>
      <c r="K193" s="13">
        <v>0</v>
      </c>
      <c r="L193" s="13">
        <v>0</v>
      </c>
      <c r="M193" s="13">
        <v>50</v>
      </c>
      <c r="N193" s="13">
        <v>0</v>
      </c>
      <c r="O193" s="13">
        <v>0</v>
      </c>
      <c r="P193" s="13">
        <v>0</v>
      </c>
      <c r="Q193" s="13">
        <f t="shared" si="25"/>
        <v>50</v>
      </c>
      <c r="R193" s="14"/>
      <c r="S193" s="14"/>
      <c r="T193" s="14"/>
      <c r="U193" s="14"/>
      <c r="V193" s="14"/>
      <c r="W193" s="14"/>
      <c r="X193" s="14"/>
      <c r="Y193" s="15">
        <f t="shared" si="26"/>
        <v>0</v>
      </c>
      <c r="Z193" s="15">
        <f t="shared" si="27"/>
        <v>0</v>
      </c>
      <c r="AA193" s="15">
        <f t="shared" si="28"/>
        <v>75</v>
      </c>
      <c r="AB193" s="15">
        <f t="shared" si="29"/>
        <v>0</v>
      </c>
      <c r="AC193" s="15">
        <f t="shared" si="30"/>
        <v>0</v>
      </c>
      <c r="AD193" s="15">
        <f t="shared" si="31"/>
        <v>0</v>
      </c>
      <c r="AE193" s="15">
        <f t="shared" si="32"/>
        <v>75</v>
      </c>
    </row>
    <row r="194" spans="1:31" s="35" customFormat="1" ht="40.5" customHeight="1" x14ac:dyDescent="0.2">
      <c r="A194" s="16">
        <v>193</v>
      </c>
      <c r="B194" s="9" t="s">
        <v>240</v>
      </c>
      <c r="C194" s="26" t="s">
        <v>205</v>
      </c>
      <c r="D194" s="21" t="s">
        <v>416</v>
      </c>
      <c r="E194" s="18" t="s">
        <v>6</v>
      </c>
      <c r="F194" s="10">
        <f t="shared" ref="F194:F226" si="36">Q194</f>
        <v>50</v>
      </c>
      <c r="G194" s="19">
        <v>0.6</v>
      </c>
      <c r="H194" s="12">
        <f t="shared" si="33"/>
        <v>30</v>
      </c>
      <c r="I194" s="12">
        <f t="shared" si="34"/>
        <v>7.1999999999999993</v>
      </c>
      <c r="J194" s="12">
        <f t="shared" si="35"/>
        <v>37.200000000000003</v>
      </c>
      <c r="K194" s="13">
        <v>0</v>
      </c>
      <c r="L194" s="13">
        <v>0</v>
      </c>
      <c r="M194" s="13">
        <v>50</v>
      </c>
      <c r="N194" s="13">
        <v>0</v>
      </c>
      <c r="O194" s="13">
        <v>0</v>
      </c>
      <c r="P194" s="13">
        <v>0</v>
      </c>
      <c r="Q194" s="13">
        <f t="shared" ref="Q194:Q226" si="37">SUM(K194:P194)</f>
        <v>50</v>
      </c>
      <c r="R194" s="14"/>
      <c r="S194" s="14"/>
      <c r="T194" s="14"/>
      <c r="U194" s="14"/>
      <c r="V194" s="14"/>
      <c r="W194" s="14"/>
      <c r="X194" s="14"/>
      <c r="Y194" s="15">
        <f t="shared" ref="Y194:Y226" si="38">$G194*K194</f>
        <v>0</v>
      </c>
      <c r="Z194" s="15">
        <f t="shared" ref="Z194:Z226" si="39">$G194*L194</f>
        <v>0</v>
      </c>
      <c r="AA194" s="15">
        <f t="shared" ref="AA194:AA226" si="40">$G194*M194</f>
        <v>30</v>
      </c>
      <c r="AB194" s="15">
        <f t="shared" ref="AB194:AB226" si="41">$G194*N194</f>
        <v>0</v>
      </c>
      <c r="AC194" s="15">
        <f t="shared" ref="AC194:AC226" si="42">$G194*O194</f>
        <v>0</v>
      </c>
      <c r="AD194" s="15">
        <f t="shared" ref="AD194:AD226" si="43">$G194*P194</f>
        <v>0</v>
      </c>
      <c r="AE194" s="15">
        <f t="shared" ref="AE194:AE226" si="44">$G194*Q194</f>
        <v>30</v>
      </c>
    </row>
    <row r="195" spans="1:31" s="35" customFormat="1" ht="41.25" customHeight="1" x14ac:dyDescent="0.2">
      <c r="A195" s="16">
        <v>194</v>
      </c>
      <c r="B195" s="9" t="s">
        <v>240</v>
      </c>
      <c r="C195" s="26" t="s">
        <v>206</v>
      </c>
      <c r="D195" s="21" t="s">
        <v>417</v>
      </c>
      <c r="E195" s="18" t="s">
        <v>6</v>
      </c>
      <c r="F195" s="10">
        <f t="shared" si="36"/>
        <v>50</v>
      </c>
      <c r="G195" s="19">
        <v>0.8</v>
      </c>
      <c r="H195" s="12">
        <f t="shared" ref="H195:H226" si="45">F195*G195</f>
        <v>40</v>
      </c>
      <c r="I195" s="12">
        <f t="shared" ref="I195:I226" si="46">H195*24%</f>
        <v>9.6</v>
      </c>
      <c r="J195" s="12">
        <f t="shared" ref="J195:J226" si="47">H195+I195</f>
        <v>49.6</v>
      </c>
      <c r="K195" s="13">
        <v>0</v>
      </c>
      <c r="L195" s="13">
        <v>0</v>
      </c>
      <c r="M195" s="13">
        <v>50</v>
      </c>
      <c r="N195" s="13">
        <v>0</v>
      </c>
      <c r="O195" s="13">
        <v>0</v>
      </c>
      <c r="P195" s="13">
        <v>0</v>
      </c>
      <c r="Q195" s="13">
        <f t="shared" si="37"/>
        <v>50</v>
      </c>
      <c r="R195" s="14"/>
      <c r="S195" s="14"/>
      <c r="T195" s="14"/>
      <c r="U195" s="14"/>
      <c r="V195" s="14"/>
      <c r="W195" s="14"/>
      <c r="X195" s="14"/>
      <c r="Y195" s="15">
        <f t="shared" si="38"/>
        <v>0</v>
      </c>
      <c r="Z195" s="15">
        <f t="shared" si="39"/>
        <v>0</v>
      </c>
      <c r="AA195" s="15">
        <f t="shared" si="40"/>
        <v>40</v>
      </c>
      <c r="AB195" s="15">
        <f t="shared" si="41"/>
        <v>0</v>
      </c>
      <c r="AC195" s="15">
        <f t="shared" si="42"/>
        <v>0</v>
      </c>
      <c r="AD195" s="15">
        <f t="shared" si="43"/>
        <v>0</v>
      </c>
      <c r="AE195" s="15">
        <f t="shared" si="44"/>
        <v>40</v>
      </c>
    </row>
    <row r="196" spans="1:31" s="35" customFormat="1" ht="42.75" customHeight="1" x14ac:dyDescent="0.2">
      <c r="A196" s="16">
        <v>195</v>
      </c>
      <c r="B196" s="9" t="s">
        <v>240</v>
      </c>
      <c r="C196" s="26" t="s">
        <v>207</v>
      </c>
      <c r="D196" s="21" t="s">
        <v>418</v>
      </c>
      <c r="E196" s="18" t="s">
        <v>6</v>
      </c>
      <c r="F196" s="10">
        <f t="shared" si="36"/>
        <v>50</v>
      </c>
      <c r="G196" s="19">
        <v>1</v>
      </c>
      <c r="H196" s="12">
        <f t="shared" si="45"/>
        <v>50</v>
      </c>
      <c r="I196" s="12">
        <f t="shared" si="46"/>
        <v>12</v>
      </c>
      <c r="J196" s="12">
        <f t="shared" si="47"/>
        <v>62</v>
      </c>
      <c r="K196" s="13">
        <v>0</v>
      </c>
      <c r="L196" s="13">
        <v>0</v>
      </c>
      <c r="M196" s="13">
        <v>50</v>
      </c>
      <c r="N196" s="13">
        <v>0</v>
      </c>
      <c r="O196" s="13">
        <v>0</v>
      </c>
      <c r="P196" s="13">
        <v>0</v>
      </c>
      <c r="Q196" s="13">
        <f t="shared" si="37"/>
        <v>50</v>
      </c>
      <c r="R196" s="14"/>
      <c r="S196" s="14"/>
      <c r="T196" s="14"/>
      <c r="U196" s="14"/>
      <c r="V196" s="14"/>
      <c r="W196" s="14"/>
      <c r="X196" s="14"/>
      <c r="Y196" s="15">
        <f t="shared" si="38"/>
        <v>0</v>
      </c>
      <c r="Z196" s="15">
        <f t="shared" si="39"/>
        <v>0</v>
      </c>
      <c r="AA196" s="15">
        <f t="shared" si="40"/>
        <v>50</v>
      </c>
      <c r="AB196" s="15">
        <f t="shared" si="41"/>
        <v>0</v>
      </c>
      <c r="AC196" s="15">
        <f t="shared" si="42"/>
        <v>0</v>
      </c>
      <c r="AD196" s="15">
        <f t="shared" si="43"/>
        <v>0</v>
      </c>
      <c r="AE196" s="15">
        <f t="shared" si="44"/>
        <v>50</v>
      </c>
    </row>
    <row r="197" spans="1:31" s="35" customFormat="1" ht="30" customHeight="1" x14ac:dyDescent="0.2">
      <c r="A197" s="8">
        <v>196</v>
      </c>
      <c r="B197" s="9" t="s">
        <v>240</v>
      </c>
      <c r="C197" s="26" t="s">
        <v>208</v>
      </c>
      <c r="D197" s="21" t="s">
        <v>419</v>
      </c>
      <c r="E197" s="18" t="s">
        <v>0</v>
      </c>
      <c r="F197" s="10">
        <f t="shared" si="36"/>
        <v>3</v>
      </c>
      <c r="G197" s="19">
        <v>12</v>
      </c>
      <c r="H197" s="12">
        <f t="shared" si="45"/>
        <v>36</v>
      </c>
      <c r="I197" s="12">
        <f t="shared" si="46"/>
        <v>8.64</v>
      </c>
      <c r="J197" s="12">
        <f t="shared" si="47"/>
        <v>44.64</v>
      </c>
      <c r="K197" s="13">
        <v>0</v>
      </c>
      <c r="L197" s="13">
        <v>0</v>
      </c>
      <c r="M197" s="13">
        <v>3</v>
      </c>
      <c r="N197" s="13">
        <v>0</v>
      </c>
      <c r="O197" s="13">
        <v>0</v>
      </c>
      <c r="P197" s="13">
        <v>0</v>
      </c>
      <c r="Q197" s="13">
        <f t="shared" si="37"/>
        <v>3</v>
      </c>
      <c r="R197" s="14"/>
      <c r="S197" s="14"/>
      <c r="T197" s="14"/>
      <c r="U197" s="14"/>
      <c r="V197" s="14"/>
      <c r="W197" s="14"/>
      <c r="X197" s="14"/>
      <c r="Y197" s="15">
        <f t="shared" si="38"/>
        <v>0</v>
      </c>
      <c r="Z197" s="15">
        <f t="shared" si="39"/>
        <v>0</v>
      </c>
      <c r="AA197" s="15">
        <f t="shared" si="40"/>
        <v>36</v>
      </c>
      <c r="AB197" s="15">
        <f t="shared" si="41"/>
        <v>0</v>
      </c>
      <c r="AC197" s="15">
        <f t="shared" si="42"/>
        <v>0</v>
      </c>
      <c r="AD197" s="15">
        <f t="shared" si="43"/>
        <v>0</v>
      </c>
      <c r="AE197" s="15">
        <f t="shared" si="44"/>
        <v>36</v>
      </c>
    </row>
    <row r="198" spans="1:31" s="35" customFormat="1" ht="30" customHeight="1" x14ac:dyDescent="0.2">
      <c r="A198" s="8">
        <v>197</v>
      </c>
      <c r="B198" s="9" t="s">
        <v>240</v>
      </c>
      <c r="C198" s="26" t="s">
        <v>209</v>
      </c>
      <c r="D198" s="21" t="s">
        <v>420</v>
      </c>
      <c r="E198" s="18" t="s">
        <v>0</v>
      </c>
      <c r="F198" s="10">
        <f t="shared" si="36"/>
        <v>20</v>
      </c>
      <c r="G198" s="19">
        <v>1</v>
      </c>
      <c r="H198" s="12">
        <f t="shared" si="45"/>
        <v>20</v>
      </c>
      <c r="I198" s="12">
        <f t="shared" si="46"/>
        <v>4.8</v>
      </c>
      <c r="J198" s="12">
        <f t="shared" si="47"/>
        <v>24.8</v>
      </c>
      <c r="K198" s="13">
        <v>0</v>
      </c>
      <c r="L198" s="13">
        <v>0</v>
      </c>
      <c r="M198" s="13">
        <v>20</v>
      </c>
      <c r="N198" s="13">
        <v>0</v>
      </c>
      <c r="O198" s="13">
        <v>0</v>
      </c>
      <c r="P198" s="13">
        <v>0</v>
      </c>
      <c r="Q198" s="13">
        <f t="shared" si="37"/>
        <v>20</v>
      </c>
      <c r="R198" s="14"/>
      <c r="S198" s="14"/>
      <c r="T198" s="14"/>
      <c r="U198" s="14"/>
      <c r="V198" s="14"/>
      <c r="W198" s="14"/>
      <c r="X198" s="14"/>
      <c r="Y198" s="15">
        <f t="shared" si="38"/>
        <v>0</v>
      </c>
      <c r="Z198" s="15">
        <f t="shared" si="39"/>
        <v>0</v>
      </c>
      <c r="AA198" s="15">
        <f t="shared" si="40"/>
        <v>20</v>
      </c>
      <c r="AB198" s="15">
        <f t="shared" si="41"/>
        <v>0</v>
      </c>
      <c r="AC198" s="15">
        <f t="shared" si="42"/>
        <v>0</v>
      </c>
      <c r="AD198" s="15">
        <f t="shared" si="43"/>
        <v>0</v>
      </c>
      <c r="AE198" s="15">
        <f t="shared" si="44"/>
        <v>20</v>
      </c>
    </row>
    <row r="199" spans="1:31" s="35" customFormat="1" ht="22.5" x14ac:dyDescent="0.2">
      <c r="A199" s="16">
        <v>198</v>
      </c>
      <c r="B199" s="9" t="s">
        <v>240</v>
      </c>
      <c r="C199" s="26" t="s">
        <v>210</v>
      </c>
      <c r="D199" s="21" t="s">
        <v>421</v>
      </c>
      <c r="E199" s="18" t="s">
        <v>43</v>
      </c>
      <c r="F199" s="10">
        <f t="shared" si="36"/>
        <v>2</v>
      </c>
      <c r="G199" s="19">
        <v>6</v>
      </c>
      <c r="H199" s="12">
        <f t="shared" si="45"/>
        <v>12</v>
      </c>
      <c r="I199" s="12">
        <f t="shared" si="46"/>
        <v>2.88</v>
      </c>
      <c r="J199" s="12">
        <f t="shared" si="47"/>
        <v>14.879999999999999</v>
      </c>
      <c r="K199" s="13">
        <v>0</v>
      </c>
      <c r="L199" s="13">
        <v>0</v>
      </c>
      <c r="M199" s="13">
        <v>2</v>
      </c>
      <c r="N199" s="13">
        <v>0</v>
      </c>
      <c r="O199" s="13">
        <v>0</v>
      </c>
      <c r="P199" s="13">
        <v>0</v>
      </c>
      <c r="Q199" s="13">
        <f t="shared" si="37"/>
        <v>2</v>
      </c>
      <c r="R199" s="14"/>
      <c r="S199" s="14"/>
      <c r="T199" s="14"/>
      <c r="U199" s="14"/>
      <c r="V199" s="14"/>
      <c r="W199" s="14"/>
      <c r="X199" s="14"/>
      <c r="Y199" s="15">
        <f t="shared" si="38"/>
        <v>0</v>
      </c>
      <c r="Z199" s="15">
        <f t="shared" si="39"/>
        <v>0</v>
      </c>
      <c r="AA199" s="15">
        <f t="shared" si="40"/>
        <v>12</v>
      </c>
      <c r="AB199" s="15">
        <f t="shared" si="41"/>
        <v>0</v>
      </c>
      <c r="AC199" s="15">
        <f t="shared" si="42"/>
        <v>0</v>
      </c>
      <c r="AD199" s="15">
        <f t="shared" si="43"/>
        <v>0</v>
      </c>
      <c r="AE199" s="15">
        <f t="shared" si="44"/>
        <v>12</v>
      </c>
    </row>
    <row r="200" spans="1:31" s="35" customFormat="1" ht="30" customHeight="1" x14ac:dyDescent="0.2">
      <c r="A200" s="20">
        <v>199</v>
      </c>
      <c r="B200" s="9" t="s">
        <v>240</v>
      </c>
      <c r="C200" s="26" t="s">
        <v>211</v>
      </c>
      <c r="D200" s="21" t="s">
        <v>422</v>
      </c>
      <c r="E200" s="18" t="s">
        <v>0</v>
      </c>
      <c r="F200" s="10">
        <f t="shared" si="36"/>
        <v>10</v>
      </c>
      <c r="G200" s="19">
        <v>0.7</v>
      </c>
      <c r="H200" s="12">
        <f t="shared" si="45"/>
        <v>7</v>
      </c>
      <c r="I200" s="12">
        <f t="shared" si="46"/>
        <v>1.68</v>
      </c>
      <c r="J200" s="12">
        <f t="shared" si="47"/>
        <v>8.68</v>
      </c>
      <c r="K200" s="13">
        <v>0</v>
      </c>
      <c r="L200" s="13">
        <v>0</v>
      </c>
      <c r="M200" s="13">
        <v>10</v>
      </c>
      <c r="N200" s="13">
        <v>0</v>
      </c>
      <c r="O200" s="13">
        <v>0</v>
      </c>
      <c r="P200" s="13">
        <v>0</v>
      </c>
      <c r="Q200" s="13">
        <f t="shared" si="37"/>
        <v>10</v>
      </c>
      <c r="R200" s="14"/>
      <c r="S200" s="14"/>
      <c r="T200" s="14"/>
      <c r="U200" s="14"/>
      <c r="V200" s="14"/>
      <c r="W200" s="14"/>
      <c r="X200" s="14"/>
      <c r="Y200" s="15">
        <f t="shared" si="38"/>
        <v>0</v>
      </c>
      <c r="Z200" s="15">
        <f t="shared" si="39"/>
        <v>0</v>
      </c>
      <c r="AA200" s="15">
        <f t="shared" si="40"/>
        <v>7</v>
      </c>
      <c r="AB200" s="15">
        <f t="shared" si="41"/>
        <v>0</v>
      </c>
      <c r="AC200" s="15">
        <f t="shared" si="42"/>
        <v>0</v>
      </c>
      <c r="AD200" s="15">
        <f t="shared" si="43"/>
        <v>0</v>
      </c>
      <c r="AE200" s="15">
        <f t="shared" si="44"/>
        <v>7</v>
      </c>
    </row>
    <row r="201" spans="1:31" s="35" customFormat="1" ht="30" customHeight="1" x14ac:dyDescent="0.2">
      <c r="A201" s="16">
        <v>200</v>
      </c>
      <c r="B201" s="9" t="s">
        <v>240</v>
      </c>
      <c r="C201" s="8" t="s">
        <v>212</v>
      </c>
      <c r="D201" s="21" t="s">
        <v>423</v>
      </c>
      <c r="E201" s="18" t="s">
        <v>0</v>
      </c>
      <c r="F201" s="10">
        <f t="shared" si="36"/>
        <v>50</v>
      </c>
      <c r="G201" s="11">
        <v>0.8</v>
      </c>
      <c r="H201" s="12">
        <f t="shared" si="45"/>
        <v>40</v>
      </c>
      <c r="I201" s="12">
        <f t="shared" si="46"/>
        <v>9.6</v>
      </c>
      <c r="J201" s="12">
        <f t="shared" si="47"/>
        <v>49.6</v>
      </c>
      <c r="K201" s="13">
        <v>0</v>
      </c>
      <c r="L201" s="13">
        <v>0</v>
      </c>
      <c r="M201" s="23">
        <v>50</v>
      </c>
      <c r="N201" s="13">
        <v>0</v>
      </c>
      <c r="O201" s="13">
        <v>0</v>
      </c>
      <c r="P201" s="13">
        <v>0</v>
      </c>
      <c r="Q201" s="13">
        <f t="shared" si="37"/>
        <v>50</v>
      </c>
      <c r="R201" s="14"/>
      <c r="S201" s="14"/>
      <c r="T201" s="14"/>
      <c r="U201" s="14"/>
      <c r="V201" s="14"/>
      <c r="W201" s="14"/>
      <c r="X201" s="14"/>
      <c r="Y201" s="15">
        <f t="shared" si="38"/>
        <v>0</v>
      </c>
      <c r="Z201" s="15">
        <f t="shared" si="39"/>
        <v>0</v>
      </c>
      <c r="AA201" s="15">
        <f t="shared" si="40"/>
        <v>40</v>
      </c>
      <c r="AB201" s="15">
        <f t="shared" si="41"/>
        <v>0</v>
      </c>
      <c r="AC201" s="15">
        <f t="shared" si="42"/>
        <v>0</v>
      </c>
      <c r="AD201" s="15">
        <f t="shared" si="43"/>
        <v>0</v>
      </c>
      <c r="AE201" s="15">
        <f t="shared" si="44"/>
        <v>40</v>
      </c>
    </row>
    <row r="202" spans="1:31" s="35" customFormat="1" ht="22.5" x14ac:dyDescent="0.2">
      <c r="A202" s="16">
        <v>201</v>
      </c>
      <c r="B202" s="9" t="s">
        <v>240</v>
      </c>
      <c r="C202" s="18" t="s">
        <v>213</v>
      </c>
      <c r="D202" s="21" t="s">
        <v>449</v>
      </c>
      <c r="E202" s="18" t="s">
        <v>0</v>
      </c>
      <c r="F202" s="10">
        <f t="shared" si="36"/>
        <v>30</v>
      </c>
      <c r="G202" s="19">
        <v>1.3</v>
      </c>
      <c r="H202" s="12">
        <f t="shared" si="45"/>
        <v>39</v>
      </c>
      <c r="I202" s="12">
        <f t="shared" si="46"/>
        <v>9.36</v>
      </c>
      <c r="J202" s="12">
        <f t="shared" si="47"/>
        <v>48.36</v>
      </c>
      <c r="K202" s="13">
        <v>0</v>
      </c>
      <c r="L202" s="13">
        <v>0</v>
      </c>
      <c r="M202" s="13">
        <v>30</v>
      </c>
      <c r="N202" s="13">
        <v>0</v>
      </c>
      <c r="O202" s="13">
        <v>0</v>
      </c>
      <c r="P202" s="13">
        <v>0</v>
      </c>
      <c r="Q202" s="13">
        <f t="shared" si="37"/>
        <v>30</v>
      </c>
      <c r="R202" s="14"/>
      <c r="S202" s="14"/>
      <c r="T202" s="14"/>
      <c r="U202" s="14"/>
      <c r="V202" s="14"/>
      <c r="W202" s="14"/>
      <c r="X202" s="14"/>
      <c r="Y202" s="15">
        <f t="shared" si="38"/>
        <v>0</v>
      </c>
      <c r="Z202" s="15">
        <f t="shared" si="39"/>
        <v>0</v>
      </c>
      <c r="AA202" s="15">
        <f t="shared" si="40"/>
        <v>39</v>
      </c>
      <c r="AB202" s="15">
        <f t="shared" si="41"/>
        <v>0</v>
      </c>
      <c r="AC202" s="15">
        <f t="shared" si="42"/>
        <v>0</v>
      </c>
      <c r="AD202" s="15">
        <f t="shared" si="43"/>
        <v>0</v>
      </c>
      <c r="AE202" s="15">
        <f t="shared" si="44"/>
        <v>39</v>
      </c>
    </row>
    <row r="203" spans="1:31" s="35" customFormat="1" ht="22.5" x14ac:dyDescent="0.2">
      <c r="A203" s="16">
        <v>202</v>
      </c>
      <c r="B203" s="9" t="s">
        <v>240</v>
      </c>
      <c r="C203" s="18" t="s">
        <v>214</v>
      </c>
      <c r="D203" s="21" t="s">
        <v>424</v>
      </c>
      <c r="E203" s="18" t="s">
        <v>6</v>
      </c>
      <c r="F203" s="10">
        <f t="shared" si="36"/>
        <v>20</v>
      </c>
      <c r="G203" s="19">
        <v>1</v>
      </c>
      <c r="H203" s="12">
        <f t="shared" si="45"/>
        <v>20</v>
      </c>
      <c r="I203" s="12">
        <f t="shared" si="46"/>
        <v>4.8</v>
      </c>
      <c r="J203" s="12">
        <f t="shared" si="47"/>
        <v>24.8</v>
      </c>
      <c r="K203" s="13">
        <v>0</v>
      </c>
      <c r="L203" s="13">
        <v>0</v>
      </c>
      <c r="M203" s="13">
        <v>20</v>
      </c>
      <c r="N203" s="13">
        <v>0</v>
      </c>
      <c r="O203" s="13">
        <v>0</v>
      </c>
      <c r="P203" s="13">
        <v>0</v>
      </c>
      <c r="Q203" s="13">
        <f t="shared" si="37"/>
        <v>20</v>
      </c>
      <c r="R203" s="14"/>
      <c r="S203" s="14"/>
      <c r="T203" s="14"/>
      <c r="U203" s="14"/>
      <c r="V203" s="14"/>
      <c r="W203" s="14"/>
      <c r="X203" s="14"/>
      <c r="Y203" s="15">
        <f t="shared" si="38"/>
        <v>0</v>
      </c>
      <c r="Z203" s="15">
        <f t="shared" si="39"/>
        <v>0</v>
      </c>
      <c r="AA203" s="15">
        <f t="shared" si="40"/>
        <v>20</v>
      </c>
      <c r="AB203" s="15">
        <f t="shared" si="41"/>
        <v>0</v>
      </c>
      <c r="AC203" s="15">
        <f t="shared" si="42"/>
        <v>0</v>
      </c>
      <c r="AD203" s="15">
        <f t="shared" si="43"/>
        <v>0</v>
      </c>
      <c r="AE203" s="15">
        <f t="shared" si="44"/>
        <v>20</v>
      </c>
    </row>
    <row r="204" spans="1:31" s="35" customFormat="1" ht="33.75" customHeight="1" x14ac:dyDescent="0.2">
      <c r="A204" s="16">
        <v>203</v>
      </c>
      <c r="B204" s="9" t="s">
        <v>240</v>
      </c>
      <c r="C204" s="18" t="s">
        <v>215</v>
      </c>
      <c r="D204" s="21" t="s">
        <v>425</v>
      </c>
      <c r="E204" s="18" t="s">
        <v>0</v>
      </c>
      <c r="F204" s="10">
        <f t="shared" si="36"/>
        <v>5</v>
      </c>
      <c r="G204" s="19">
        <v>0.8</v>
      </c>
      <c r="H204" s="12">
        <f t="shared" si="45"/>
        <v>4</v>
      </c>
      <c r="I204" s="12">
        <f t="shared" si="46"/>
        <v>0.96</v>
      </c>
      <c r="J204" s="12">
        <f t="shared" si="47"/>
        <v>4.96</v>
      </c>
      <c r="K204" s="13">
        <v>0</v>
      </c>
      <c r="L204" s="13">
        <v>0</v>
      </c>
      <c r="M204" s="13">
        <v>5</v>
      </c>
      <c r="N204" s="13">
        <v>0</v>
      </c>
      <c r="O204" s="13">
        <v>0</v>
      </c>
      <c r="P204" s="13">
        <v>0</v>
      </c>
      <c r="Q204" s="13">
        <f t="shared" si="37"/>
        <v>5</v>
      </c>
      <c r="R204" s="14"/>
      <c r="S204" s="14"/>
      <c r="T204" s="14"/>
      <c r="U204" s="14"/>
      <c r="V204" s="14"/>
      <c r="W204" s="14"/>
      <c r="X204" s="14"/>
      <c r="Y204" s="15">
        <f t="shared" si="38"/>
        <v>0</v>
      </c>
      <c r="Z204" s="15">
        <f t="shared" si="39"/>
        <v>0</v>
      </c>
      <c r="AA204" s="15">
        <f t="shared" si="40"/>
        <v>4</v>
      </c>
      <c r="AB204" s="15">
        <f t="shared" si="41"/>
        <v>0</v>
      </c>
      <c r="AC204" s="15">
        <f t="shared" si="42"/>
        <v>0</v>
      </c>
      <c r="AD204" s="15">
        <f t="shared" si="43"/>
        <v>0</v>
      </c>
      <c r="AE204" s="15">
        <f t="shared" si="44"/>
        <v>4</v>
      </c>
    </row>
    <row r="205" spans="1:31" s="35" customFormat="1" ht="30" customHeight="1" x14ac:dyDescent="0.2">
      <c r="A205" s="16">
        <v>204</v>
      </c>
      <c r="B205" s="9" t="s">
        <v>240</v>
      </c>
      <c r="C205" s="18" t="s">
        <v>216</v>
      </c>
      <c r="D205" s="21" t="s">
        <v>426</v>
      </c>
      <c r="E205" s="18" t="s">
        <v>0</v>
      </c>
      <c r="F205" s="10">
        <f t="shared" si="36"/>
        <v>200</v>
      </c>
      <c r="G205" s="19">
        <v>0.7</v>
      </c>
      <c r="H205" s="12">
        <f t="shared" si="45"/>
        <v>140</v>
      </c>
      <c r="I205" s="12">
        <f t="shared" si="46"/>
        <v>33.6</v>
      </c>
      <c r="J205" s="12">
        <f t="shared" si="47"/>
        <v>173.6</v>
      </c>
      <c r="K205" s="13">
        <v>0</v>
      </c>
      <c r="L205" s="13">
        <v>0</v>
      </c>
      <c r="M205" s="13">
        <v>200</v>
      </c>
      <c r="N205" s="13">
        <v>0</v>
      </c>
      <c r="O205" s="13">
        <v>0</v>
      </c>
      <c r="P205" s="13">
        <v>0</v>
      </c>
      <c r="Q205" s="13">
        <f t="shared" si="37"/>
        <v>200</v>
      </c>
      <c r="R205" s="14"/>
      <c r="S205" s="14"/>
      <c r="T205" s="14"/>
      <c r="U205" s="14"/>
      <c r="V205" s="14"/>
      <c r="W205" s="14"/>
      <c r="X205" s="14"/>
      <c r="Y205" s="15">
        <f t="shared" si="38"/>
        <v>0</v>
      </c>
      <c r="Z205" s="15">
        <f t="shared" si="39"/>
        <v>0</v>
      </c>
      <c r="AA205" s="15">
        <f t="shared" si="40"/>
        <v>140</v>
      </c>
      <c r="AB205" s="15">
        <f t="shared" si="41"/>
        <v>0</v>
      </c>
      <c r="AC205" s="15">
        <f t="shared" si="42"/>
        <v>0</v>
      </c>
      <c r="AD205" s="15">
        <f t="shared" si="43"/>
        <v>0</v>
      </c>
      <c r="AE205" s="15">
        <f t="shared" si="44"/>
        <v>140</v>
      </c>
    </row>
    <row r="206" spans="1:31" s="35" customFormat="1" ht="12.75" x14ac:dyDescent="0.2">
      <c r="A206" s="16">
        <v>205</v>
      </c>
      <c r="B206" s="9" t="s">
        <v>240</v>
      </c>
      <c r="C206" s="18" t="s">
        <v>217</v>
      </c>
      <c r="D206" s="21" t="s">
        <v>427</v>
      </c>
      <c r="E206" s="18" t="s">
        <v>0</v>
      </c>
      <c r="F206" s="10">
        <f t="shared" si="36"/>
        <v>20</v>
      </c>
      <c r="G206" s="19">
        <v>0.6</v>
      </c>
      <c r="H206" s="12">
        <f t="shared" si="45"/>
        <v>12</v>
      </c>
      <c r="I206" s="12">
        <f t="shared" si="46"/>
        <v>2.88</v>
      </c>
      <c r="J206" s="12">
        <f t="shared" si="47"/>
        <v>14.879999999999999</v>
      </c>
      <c r="K206" s="13">
        <v>0</v>
      </c>
      <c r="L206" s="13">
        <v>0</v>
      </c>
      <c r="M206" s="13">
        <v>20</v>
      </c>
      <c r="N206" s="13">
        <v>0</v>
      </c>
      <c r="O206" s="13">
        <v>0</v>
      </c>
      <c r="P206" s="13">
        <v>0</v>
      </c>
      <c r="Q206" s="13">
        <f t="shared" si="37"/>
        <v>20</v>
      </c>
      <c r="R206" s="14"/>
      <c r="S206" s="14"/>
      <c r="T206" s="14"/>
      <c r="U206" s="14"/>
      <c r="V206" s="14"/>
      <c r="W206" s="14"/>
      <c r="X206" s="14"/>
      <c r="Y206" s="15">
        <f t="shared" si="38"/>
        <v>0</v>
      </c>
      <c r="Z206" s="15">
        <f t="shared" si="39"/>
        <v>0</v>
      </c>
      <c r="AA206" s="15">
        <f t="shared" si="40"/>
        <v>12</v>
      </c>
      <c r="AB206" s="15">
        <f t="shared" si="41"/>
        <v>0</v>
      </c>
      <c r="AC206" s="15">
        <f t="shared" si="42"/>
        <v>0</v>
      </c>
      <c r="AD206" s="15">
        <f t="shared" si="43"/>
        <v>0</v>
      </c>
      <c r="AE206" s="15">
        <f t="shared" si="44"/>
        <v>12</v>
      </c>
    </row>
    <row r="207" spans="1:31" s="35" customFormat="1" ht="45" customHeight="1" x14ac:dyDescent="0.2">
      <c r="A207" s="16">
        <v>206</v>
      </c>
      <c r="B207" s="9" t="s">
        <v>240</v>
      </c>
      <c r="C207" s="18" t="s">
        <v>218</v>
      </c>
      <c r="D207" s="21" t="s">
        <v>428</v>
      </c>
      <c r="E207" s="18" t="s">
        <v>0</v>
      </c>
      <c r="F207" s="10">
        <f t="shared" si="36"/>
        <v>5</v>
      </c>
      <c r="G207" s="19">
        <v>8</v>
      </c>
      <c r="H207" s="12">
        <f t="shared" si="45"/>
        <v>40</v>
      </c>
      <c r="I207" s="12">
        <f t="shared" si="46"/>
        <v>9.6</v>
      </c>
      <c r="J207" s="12">
        <f t="shared" si="47"/>
        <v>49.6</v>
      </c>
      <c r="K207" s="13">
        <v>0</v>
      </c>
      <c r="L207" s="13">
        <v>0</v>
      </c>
      <c r="M207" s="13">
        <v>5</v>
      </c>
      <c r="N207" s="13">
        <v>0</v>
      </c>
      <c r="O207" s="13">
        <v>0</v>
      </c>
      <c r="P207" s="13">
        <v>0</v>
      </c>
      <c r="Q207" s="13">
        <f t="shared" si="37"/>
        <v>5</v>
      </c>
      <c r="R207" s="14"/>
      <c r="S207" s="14"/>
      <c r="T207" s="14"/>
      <c r="U207" s="14"/>
      <c r="V207" s="14"/>
      <c r="W207" s="14"/>
      <c r="X207" s="14"/>
      <c r="Y207" s="15">
        <f t="shared" si="38"/>
        <v>0</v>
      </c>
      <c r="Z207" s="15">
        <f t="shared" si="39"/>
        <v>0</v>
      </c>
      <c r="AA207" s="15">
        <f t="shared" si="40"/>
        <v>40</v>
      </c>
      <c r="AB207" s="15">
        <f t="shared" si="41"/>
        <v>0</v>
      </c>
      <c r="AC207" s="15">
        <f t="shared" si="42"/>
        <v>0</v>
      </c>
      <c r="AD207" s="15">
        <f t="shared" si="43"/>
        <v>0</v>
      </c>
      <c r="AE207" s="15">
        <f t="shared" si="44"/>
        <v>40</v>
      </c>
    </row>
    <row r="208" spans="1:31" s="35" customFormat="1" ht="30" customHeight="1" x14ac:dyDescent="0.2">
      <c r="A208" s="16">
        <v>207</v>
      </c>
      <c r="B208" s="9" t="s">
        <v>240</v>
      </c>
      <c r="C208" s="18" t="s">
        <v>219</v>
      </c>
      <c r="D208" s="21" t="s">
        <v>429</v>
      </c>
      <c r="E208" s="18" t="s">
        <v>0</v>
      </c>
      <c r="F208" s="10">
        <f t="shared" si="36"/>
        <v>5</v>
      </c>
      <c r="G208" s="19">
        <v>12</v>
      </c>
      <c r="H208" s="12">
        <f t="shared" si="45"/>
        <v>60</v>
      </c>
      <c r="I208" s="12">
        <f t="shared" si="46"/>
        <v>14.399999999999999</v>
      </c>
      <c r="J208" s="12">
        <f t="shared" si="47"/>
        <v>74.400000000000006</v>
      </c>
      <c r="K208" s="13">
        <v>0</v>
      </c>
      <c r="L208" s="13">
        <v>0</v>
      </c>
      <c r="M208" s="13">
        <v>5</v>
      </c>
      <c r="N208" s="13">
        <v>0</v>
      </c>
      <c r="O208" s="13">
        <v>0</v>
      </c>
      <c r="P208" s="13">
        <v>0</v>
      </c>
      <c r="Q208" s="13">
        <f t="shared" si="37"/>
        <v>5</v>
      </c>
      <c r="R208" s="14"/>
      <c r="S208" s="14"/>
      <c r="T208" s="14"/>
      <c r="U208" s="14"/>
      <c r="V208" s="14"/>
      <c r="W208" s="14"/>
      <c r="X208" s="14"/>
      <c r="Y208" s="15">
        <f t="shared" si="38"/>
        <v>0</v>
      </c>
      <c r="Z208" s="15">
        <f t="shared" si="39"/>
        <v>0</v>
      </c>
      <c r="AA208" s="15">
        <f t="shared" si="40"/>
        <v>60</v>
      </c>
      <c r="AB208" s="15">
        <f t="shared" si="41"/>
        <v>0</v>
      </c>
      <c r="AC208" s="15">
        <f t="shared" si="42"/>
        <v>0</v>
      </c>
      <c r="AD208" s="15">
        <f t="shared" si="43"/>
        <v>0</v>
      </c>
      <c r="AE208" s="15">
        <f t="shared" si="44"/>
        <v>60</v>
      </c>
    </row>
    <row r="209" spans="1:31" s="35" customFormat="1" ht="30" customHeight="1" x14ac:dyDescent="0.2">
      <c r="A209" s="16">
        <v>208</v>
      </c>
      <c r="B209" s="9" t="s">
        <v>240</v>
      </c>
      <c r="C209" s="18" t="s">
        <v>220</v>
      </c>
      <c r="D209" s="21" t="s">
        <v>430</v>
      </c>
      <c r="E209" s="18" t="s">
        <v>0</v>
      </c>
      <c r="F209" s="10">
        <f t="shared" si="36"/>
        <v>20</v>
      </c>
      <c r="G209" s="19">
        <v>0.8</v>
      </c>
      <c r="H209" s="12">
        <f t="shared" si="45"/>
        <v>16</v>
      </c>
      <c r="I209" s="12">
        <f t="shared" si="46"/>
        <v>3.84</v>
      </c>
      <c r="J209" s="12">
        <f t="shared" si="47"/>
        <v>19.84</v>
      </c>
      <c r="K209" s="13">
        <v>0</v>
      </c>
      <c r="L209" s="13">
        <v>0</v>
      </c>
      <c r="M209" s="13">
        <v>20</v>
      </c>
      <c r="N209" s="13">
        <v>0</v>
      </c>
      <c r="O209" s="13">
        <v>0</v>
      </c>
      <c r="P209" s="13">
        <v>0</v>
      </c>
      <c r="Q209" s="13">
        <f t="shared" si="37"/>
        <v>20</v>
      </c>
      <c r="R209" s="14"/>
      <c r="S209" s="14"/>
      <c r="T209" s="14"/>
      <c r="U209" s="14"/>
      <c r="V209" s="14"/>
      <c r="W209" s="14"/>
      <c r="X209" s="14"/>
      <c r="Y209" s="15">
        <f t="shared" si="38"/>
        <v>0</v>
      </c>
      <c r="Z209" s="15">
        <f t="shared" si="39"/>
        <v>0</v>
      </c>
      <c r="AA209" s="15">
        <f t="shared" si="40"/>
        <v>16</v>
      </c>
      <c r="AB209" s="15">
        <f t="shared" si="41"/>
        <v>0</v>
      </c>
      <c r="AC209" s="15">
        <f t="shared" si="42"/>
        <v>0</v>
      </c>
      <c r="AD209" s="15">
        <f t="shared" si="43"/>
        <v>0</v>
      </c>
      <c r="AE209" s="15">
        <f t="shared" si="44"/>
        <v>16</v>
      </c>
    </row>
    <row r="210" spans="1:31" s="35" customFormat="1" ht="30" customHeight="1" x14ac:dyDescent="0.2">
      <c r="A210" s="8">
        <v>209</v>
      </c>
      <c r="B210" s="9" t="s">
        <v>240</v>
      </c>
      <c r="C210" s="18" t="s">
        <v>221</v>
      </c>
      <c r="D210" s="21" t="s">
        <v>462</v>
      </c>
      <c r="E210" s="18" t="s">
        <v>0</v>
      </c>
      <c r="F210" s="10">
        <f t="shared" si="36"/>
        <v>50</v>
      </c>
      <c r="G210" s="19">
        <v>1.4</v>
      </c>
      <c r="H210" s="12">
        <f t="shared" si="45"/>
        <v>70</v>
      </c>
      <c r="I210" s="12">
        <f t="shared" si="46"/>
        <v>16.8</v>
      </c>
      <c r="J210" s="12">
        <f t="shared" si="47"/>
        <v>86.8</v>
      </c>
      <c r="K210" s="13">
        <v>0</v>
      </c>
      <c r="L210" s="13">
        <v>0</v>
      </c>
      <c r="M210" s="13">
        <v>50</v>
      </c>
      <c r="N210" s="13">
        <v>0</v>
      </c>
      <c r="O210" s="13">
        <v>0</v>
      </c>
      <c r="P210" s="13">
        <v>0</v>
      </c>
      <c r="Q210" s="13">
        <f t="shared" si="37"/>
        <v>50</v>
      </c>
      <c r="R210" s="14"/>
      <c r="S210" s="14"/>
      <c r="T210" s="14"/>
      <c r="U210" s="14"/>
      <c r="V210" s="14"/>
      <c r="W210" s="14"/>
      <c r="X210" s="14"/>
      <c r="Y210" s="15">
        <f t="shared" si="38"/>
        <v>0</v>
      </c>
      <c r="Z210" s="15">
        <f t="shared" si="39"/>
        <v>0</v>
      </c>
      <c r="AA210" s="15">
        <f t="shared" si="40"/>
        <v>70</v>
      </c>
      <c r="AB210" s="15">
        <f t="shared" si="41"/>
        <v>0</v>
      </c>
      <c r="AC210" s="15">
        <f t="shared" si="42"/>
        <v>0</v>
      </c>
      <c r="AD210" s="15">
        <f t="shared" si="43"/>
        <v>0</v>
      </c>
      <c r="AE210" s="15">
        <f t="shared" si="44"/>
        <v>70</v>
      </c>
    </row>
    <row r="211" spans="1:31" s="35" customFormat="1" ht="30" customHeight="1" x14ac:dyDescent="0.2">
      <c r="A211" s="8">
        <v>210</v>
      </c>
      <c r="B211" s="9" t="s">
        <v>240</v>
      </c>
      <c r="C211" s="18" t="s">
        <v>222</v>
      </c>
      <c r="D211" s="21" t="s">
        <v>463</v>
      </c>
      <c r="E211" s="18" t="s">
        <v>0</v>
      </c>
      <c r="F211" s="10">
        <f t="shared" si="36"/>
        <v>100</v>
      </c>
      <c r="G211" s="19">
        <v>1.4</v>
      </c>
      <c r="H211" s="12">
        <f t="shared" si="45"/>
        <v>140</v>
      </c>
      <c r="I211" s="12">
        <f t="shared" si="46"/>
        <v>33.6</v>
      </c>
      <c r="J211" s="12">
        <f t="shared" si="47"/>
        <v>173.6</v>
      </c>
      <c r="K211" s="13">
        <v>0</v>
      </c>
      <c r="L211" s="13">
        <v>0</v>
      </c>
      <c r="M211" s="13">
        <v>100</v>
      </c>
      <c r="N211" s="13">
        <v>0</v>
      </c>
      <c r="O211" s="13">
        <v>0</v>
      </c>
      <c r="P211" s="13">
        <v>0</v>
      </c>
      <c r="Q211" s="13">
        <f t="shared" si="37"/>
        <v>100</v>
      </c>
      <c r="R211" s="14"/>
      <c r="S211" s="14"/>
      <c r="T211" s="14"/>
      <c r="U211" s="14"/>
      <c r="V211" s="14"/>
      <c r="W211" s="14"/>
      <c r="X211" s="14"/>
      <c r="Y211" s="15">
        <f t="shared" si="38"/>
        <v>0</v>
      </c>
      <c r="Z211" s="15">
        <f t="shared" si="39"/>
        <v>0</v>
      </c>
      <c r="AA211" s="15">
        <f t="shared" si="40"/>
        <v>140</v>
      </c>
      <c r="AB211" s="15">
        <f t="shared" si="41"/>
        <v>0</v>
      </c>
      <c r="AC211" s="15">
        <f t="shared" si="42"/>
        <v>0</v>
      </c>
      <c r="AD211" s="15">
        <f t="shared" si="43"/>
        <v>0</v>
      </c>
      <c r="AE211" s="15">
        <f t="shared" si="44"/>
        <v>140</v>
      </c>
    </row>
    <row r="212" spans="1:31" s="35" customFormat="1" ht="30" customHeight="1" x14ac:dyDescent="0.2">
      <c r="A212" s="16">
        <v>211</v>
      </c>
      <c r="B212" s="9" t="s">
        <v>240</v>
      </c>
      <c r="C212" s="18" t="s">
        <v>223</v>
      </c>
      <c r="D212" s="21" t="s">
        <v>431</v>
      </c>
      <c r="E212" s="18" t="s">
        <v>0</v>
      </c>
      <c r="F212" s="10">
        <f t="shared" si="36"/>
        <v>50</v>
      </c>
      <c r="G212" s="19">
        <v>0.2</v>
      </c>
      <c r="H212" s="12">
        <f t="shared" si="45"/>
        <v>10</v>
      </c>
      <c r="I212" s="12">
        <f t="shared" si="46"/>
        <v>2.4</v>
      </c>
      <c r="J212" s="12">
        <f t="shared" si="47"/>
        <v>12.4</v>
      </c>
      <c r="K212" s="13">
        <v>0</v>
      </c>
      <c r="L212" s="13">
        <v>0</v>
      </c>
      <c r="M212" s="13">
        <v>50</v>
      </c>
      <c r="N212" s="13">
        <v>0</v>
      </c>
      <c r="O212" s="13">
        <v>0</v>
      </c>
      <c r="P212" s="13">
        <v>0</v>
      </c>
      <c r="Q212" s="13">
        <f t="shared" si="37"/>
        <v>50</v>
      </c>
      <c r="R212" s="14"/>
      <c r="S212" s="14"/>
      <c r="T212" s="14"/>
      <c r="U212" s="14"/>
      <c r="V212" s="14"/>
      <c r="W212" s="14"/>
      <c r="X212" s="14"/>
      <c r="Y212" s="15">
        <f t="shared" si="38"/>
        <v>0</v>
      </c>
      <c r="Z212" s="15">
        <f t="shared" si="39"/>
        <v>0</v>
      </c>
      <c r="AA212" s="15">
        <f t="shared" si="40"/>
        <v>10</v>
      </c>
      <c r="AB212" s="15">
        <f t="shared" si="41"/>
        <v>0</v>
      </c>
      <c r="AC212" s="15">
        <f t="shared" si="42"/>
        <v>0</v>
      </c>
      <c r="AD212" s="15">
        <f t="shared" si="43"/>
        <v>0</v>
      </c>
      <c r="AE212" s="15">
        <f t="shared" si="44"/>
        <v>10</v>
      </c>
    </row>
    <row r="213" spans="1:31" s="35" customFormat="1" ht="28.5" customHeight="1" x14ac:dyDescent="0.2">
      <c r="A213" s="20">
        <v>212</v>
      </c>
      <c r="B213" s="9" t="s">
        <v>240</v>
      </c>
      <c r="C213" s="18" t="s">
        <v>224</v>
      </c>
      <c r="D213" s="21" t="s">
        <v>464</v>
      </c>
      <c r="E213" s="18" t="s">
        <v>0</v>
      </c>
      <c r="F213" s="10">
        <f t="shared" si="36"/>
        <v>150</v>
      </c>
      <c r="G213" s="19">
        <v>0.2</v>
      </c>
      <c r="H213" s="12">
        <f t="shared" si="45"/>
        <v>30</v>
      </c>
      <c r="I213" s="12">
        <f t="shared" si="46"/>
        <v>7.1999999999999993</v>
      </c>
      <c r="J213" s="12">
        <f t="shared" si="47"/>
        <v>37.200000000000003</v>
      </c>
      <c r="K213" s="13">
        <v>0</v>
      </c>
      <c r="L213" s="13">
        <v>0</v>
      </c>
      <c r="M213" s="13">
        <v>150</v>
      </c>
      <c r="N213" s="13">
        <v>0</v>
      </c>
      <c r="O213" s="13">
        <v>0</v>
      </c>
      <c r="P213" s="13">
        <v>0</v>
      </c>
      <c r="Q213" s="13">
        <f t="shared" si="37"/>
        <v>150</v>
      </c>
      <c r="R213" s="14"/>
      <c r="S213" s="14"/>
      <c r="T213" s="14"/>
      <c r="U213" s="14"/>
      <c r="V213" s="14"/>
      <c r="W213" s="14"/>
      <c r="X213" s="14"/>
      <c r="Y213" s="15">
        <f t="shared" si="38"/>
        <v>0</v>
      </c>
      <c r="Z213" s="15">
        <f t="shared" si="39"/>
        <v>0</v>
      </c>
      <c r="AA213" s="15">
        <f t="shared" si="40"/>
        <v>30</v>
      </c>
      <c r="AB213" s="15">
        <f t="shared" si="41"/>
        <v>0</v>
      </c>
      <c r="AC213" s="15">
        <f t="shared" si="42"/>
        <v>0</v>
      </c>
      <c r="AD213" s="15">
        <f t="shared" si="43"/>
        <v>0</v>
      </c>
      <c r="AE213" s="15">
        <f t="shared" si="44"/>
        <v>30</v>
      </c>
    </row>
    <row r="214" spans="1:31" s="35" customFormat="1" ht="30" customHeight="1" x14ac:dyDescent="0.2">
      <c r="A214" s="16">
        <v>213</v>
      </c>
      <c r="B214" s="9" t="s">
        <v>240</v>
      </c>
      <c r="C214" s="18" t="s">
        <v>225</v>
      </c>
      <c r="D214" s="21" t="s">
        <v>465</v>
      </c>
      <c r="E214" s="18" t="s">
        <v>0</v>
      </c>
      <c r="F214" s="10">
        <f t="shared" si="36"/>
        <v>20</v>
      </c>
      <c r="G214" s="19">
        <v>1.4</v>
      </c>
      <c r="H214" s="12">
        <f t="shared" si="45"/>
        <v>28</v>
      </c>
      <c r="I214" s="12">
        <f t="shared" si="46"/>
        <v>6.72</v>
      </c>
      <c r="J214" s="12">
        <f t="shared" si="47"/>
        <v>34.72</v>
      </c>
      <c r="K214" s="13">
        <v>0</v>
      </c>
      <c r="L214" s="13">
        <v>0</v>
      </c>
      <c r="M214" s="13">
        <v>20</v>
      </c>
      <c r="N214" s="13">
        <v>0</v>
      </c>
      <c r="O214" s="13">
        <v>0</v>
      </c>
      <c r="P214" s="13">
        <v>0</v>
      </c>
      <c r="Q214" s="13">
        <f t="shared" si="37"/>
        <v>20</v>
      </c>
      <c r="R214" s="14"/>
      <c r="S214" s="14"/>
      <c r="T214" s="14"/>
      <c r="U214" s="14"/>
      <c r="V214" s="14"/>
      <c r="W214" s="14"/>
      <c r="X214" s="14"/>
      <c r="Y214" s="15">
        <f t="shared" si="38"/>
        <v>0</v>
      </c>
      <c r="Z214" s="15">
        <f t="shared" si="39"/>
        <v>0</v>
      </c>
      <c r="AA214" s="15">
        <f t="shared" si="40"/>
        <v>28</v>
      </c>
      <c r="AB214" s="15">
        <f t="shared" si="41"/>
        <v>0</v>
      </c>
      <c r="AC214" s="15">
        <f t="shared" si="42"/>
        <v>0</v>
      </c>
      <c r="AD214" s="15">
        <f t="shared" si="43"/>
        <v>0</v>
      </c>
      <c r="AE214" s="15">
        <f t="shared" si="44"/>
        <v>28</v>
      </c>
    </row>
    <row r="215" spans="1:31" s="35" customFormat="1" ht="30" customHeight="1" x14ac:dyDescent="0.2">
      <c r="A215" s="16">
        <v>214</v>
      </c>
      <c r="B215" s="9" t="s">
        <v>240</v>
      </c>
      <c r="C215" s="18" t="s">
        <v>226</v>
      </c>
      <c r="D215" s="21" t="s">
        <v>432</v>
      </c>
      <c r="E215" s="18" t="s">
        <v>0</v>
      </c>
      <c r="F215" s="10">
        <f t="shared" si="36"/>
        <v>20</v>
      </c>
      <c r="G215" s="11">
        <v>0.3</v>
      </c>
      <c r="H215" s="12">
        <f t="shared" si="45"/>
        <v>6</v>
      </c>
      <c r="I215" s="12">
        <f t="shared" si="46"/>
        <v>1.44</v>
      </c>
      <c r="J215" s="12">
        <f t="shared" si="47"/>
        <v>7.4399999999999995</v>
      </c>
      <c r="K215" s="13">
        <v>0</v>
      </c>
      <c r="L215" s="13">
        <v>0</v>
      </c>
      <c r="M215" s="23">
        <v>20</v>
      </c>
      <c r="N215" s="13">
        <v>0</v>
      </c>
      <c r="O215" s="13">
        <v>0</v>
      </c>
      <c r="P215" s="13">
        <v>0</v>
      </c>
      <c r="Q215" s="13">
        <f t="shared" si="37"/>
        <v>20</v>
      </c>
      <c r="R215" s="14"/>
      <c r="S215" s="14"/>
      <c r="T215" s="14"/>
      <c r="U215" s="14"/>
      <c r="V215" s="14"/>
      <c r="W215" s="14"/>
      <c r="X215" s="14"/>
      <c r="Y215" s="15">
        <f t="shared" si="38"/>
        <v>0</v>
      </c>
      <c r="Z215" s="15">
        <f t="shared" si="39"/>
        <v>0</v>
      </c>
      <c r="AA215" s="15">
        <f t="shared" si="40"/>
        <v>6</v>
      </c>
      <c r="AB215" s="15">
        <f t="shared" si="41"/>
        <v>0</v>
      </c>
      <c r="AC215" s="15">
        <f t="shared" si="42"/>
        <v>0</v>
      </c>
      <c r="AD215" s="15">
        <f t="shared" si="43"/>
        <v>0</v>
      </c>
      <c r="AE215" s="15">
        <f t="shared" si="44"/>
        <v>6</v>
      </c>
    </row>
    <row r="216" spans="1:31" s="35" customFormat="1" ht="30" customHeight="1" x14ac:dyDescent="0.2">
      <c r="A216" s="16">
        <v>215</v>
      </c>
      <c r="B216" s="9" t="s">
        <v>240</v>
      </c>
      <c r="C216" s="18" t="s">
        <v>227</v>
      </c>
      <c r="D216" s="21" t="s">
        <v>433</v>
      </c>
      <c r="E216" s="18" t="s">
        <v>0</v>
      </c>
      <c r="F216" s="10">
        <f t="shared" si="36"/>
        <v>5</v>
      </c>
      <c r="G216" s="19">
        <v>6.5</v>
      </c>
      <c r="H216" s="12">
        <f t="shared" si="45"/>
        <v>32.5</v>
      </c>
      <c r="I216" s="12">
        <f t="shared" si="46"/>
        <v>7.8</v>
      </c>
      <c r="J216" s="12">
        <f t="shared" si="47"/>
        <v>40.299999999999997</v>
      </c>
      <c r="K216" s="13">
        <v>0</v>
      </c>
      <c r="L216" s="13">
        <v>0</v>
      </c>
      <c r="M216" s="13">
        <v>5</v>
      </c>
      <c r="N216" s="13">
        <v>0</v>
      </c>
      <c r="O216" s="13">
        <v>0</v>
      </c>
      <c r="P216" s="13">
        <v>0</v>
      </c>
      <c r="Q216" s="13">
        <f t="shared" si="37"/>
        <v>5</v>
      </c>
      <c r="R216" s="14"/>
      <c r="S216" s="14"/>
      <c r="T216" s="14"/>
      <c r="U216" s="14"/>
      <c r="V216" s="14"/>
      <c r="W216" s="14"/>
      <c r="X216" s="14"/>
      <c r="Y216" s="15">
        <f t="shared" si="38"/>
        <v>0</v>
      </c>
      <c r="Z216" s="15">
        <f t="shared" si="39"/>
        <v>0</v>
      </c>
      <c r="AA216" s="15">
        <f t="shared" si="40"/>
        <v>32.5</v>
      </c>
      <c r="AB216" s="15">
        <f t="shared" si="41"/>
        <v>0</v>
      </c>
      <c r="AC216" s="15">
        <f t="shared" si="42"/>
        <v>0</v>
      </c>
      <c r="AD216" s="15">
        <f t="shared" si="43"/>
        <v>0</v>
      </c>
      <c r="AE216" s="15">
        <f t="shared" si="44"/>
        <v>32.5</v>
      </c>
    </row>
    <row r="217" spans="1:31" s="35" customFormat="1" ht="12.75" x14ac:dyDescent="0.2">
      <c r="A217" s="16">
        <v>216</v>
      </c>
      <c r="B217" s="9" t="s">
        <v>240</v>
      </c>
      <c r="C217" s="18" t="s">
        <v>228</v>
      </c>
      <c r="D217" s="21" t="s">
        <v>434</v>
      </c>
      <c r="E217" s="18" t="s">
        <v>0</v>
      </c>
      <c r="F217" s="10">
        <f t="shared" si="36"/>
        <v>5</v>
      </c>
      <c r="G217" s="19">
        <v>3.5</v>
      </c>
      <c r="H217" s="12">
        <f t="shared" si="45"/>
        <v>17.5</v>
      </c>
      <c r="I217" s="12">
        <f t="shared" si="46"/>
        <v>4.2</v>
      </c>
      <c r="J217" s="12">
        <f t="shared" si="47"/>
        <v>21.7</v>
      </c>
      <c r="K217" s="13">
        <v>0</v>
      </c>
      <c r="L217" s="13">
        <v>0</v>
      </c>
      <c r="M217" s="13">
        <v>5</v>
      </c>
      <c r="N217" s="13">
        <v>0</v>
      </c>
      <c r="O217" s="13">
        <v>0</v>
      </c>
      <c r="P217" s="13">
        <v>0</v>
      </c>
      <c r="Q217" s="13">
        <f t="shared" si="37"/>
        <v>5</v>
      </c>
      <c r="R217" s="14"/>
      <c r="S217" s="14"/>
      <c r="T217" s="14"/>
      <c r="U217" s="14"/>
      <c r="V217" s="14"/>
      <c r="W217" s="14"/>
      <c r="X217" s="14"/>
      <c r="Y217" s="15">
        <f t="shared" si="38"/>
        <v>0</v>
      </c>
      <c r="Z217" s="15">
        <f t="shared" si="39"/>
        <v>0</v>
      </c>
      <c r="AA217" s="15">
        <f t="shared" si="40"/>
        <v>17.5</v>
      </c>
      <c r="AB217" s="15">
        <f t="shared" si="41"/>
        <v>0</v>
      </c>
      <c r="AC217" s="15">
        <f t="shared" si="42"/>
        <v>0</v>
      </c>
      <c r="AD217" s="15">
        <f t="shared" si="43"/>
        <v>0</v>
      </c>
      <c r="AE217" s="15">
        <f t="shared" si="44"/>
        <v>17.5</v>
      </c>
    </row>
    <row r="218" spans="1:31" s="35" customFormat="1" ht="33.75" x14ac:dyDescent="0.2">
      <c r="A218" s="16">
        <v>217</v>
      </c>
      <c r="B218" s="9" t="s">
        <v>240</v>
      </c>
      <c r="C218" s="18" t="s">
        <v>229</v>
      </c>
      <c r="D218" s="21" t="s">
        <v>435</v>
      </c>
      <c r="E218" s="18" t="s">
        <v>0</v>
      </c>
      <c r="F218" s="10">
        <f t="shared" si="36"/>
        <v>10</v>
      </c>
      <c r="G218" s="19">
        <v>0.7</v>
      </c>
      <c r="H218" s="12">
        <f t="shared" si="45"/>
        <v>7</v>
      </c>
      <c r="I218" s="12">
        <f t="shared" si="46"/>
        <v>1.68</v>
      </c>
      <c r="J218" s="12">
        <f t="shared" si="47"/>
        <v>8.68</v>
      </c>
      <c r="K218" s="13">
        <v>0</v>
      </c>
      <c r="L218" s="13">
        <v>0</v>
      </c>
      <c r="M218" s="13">
        <v>10</v>
      </c>
      <c r="N218" s="13">
        <v>0</v>
      </c>
      <c r="O218" s="13">
        <v>0</v>
      </c>
      <c r="P218" s="13">
        <v>0</v>
      </c>
      <c r="Q218" s="13">
        <f t="shared" si="37"/>
        <v>10</v>
      </c>
      <c r="R218" s="14"/>
      <c r="S218" s="14"/>
      <c r="T218" s="14"/>
      <c r="U218" s="14"/>
      <c r="V218" s="14"/>
      <c r="W218" s="14"/>
      <c r="X218" s="14"/>
      <c r="Y218" s="15">
        <f t="shared" si="38"/>
        <v>0</v>
      </c>
      <c r="Z218" s="15">
        <f t="shared" si="39"/>
        <v>0</v>
      </c>
      <c r="AA218" s="15">
        <f t="shared" si="40"/>
        <v>7</v>
      </c>
      <c r="AB218" s="15">
        <f t="shared" si="41"/>
        <v>0</v>
      </c>
      <c r="AC218" s="15">
        <f t="shared" si="42"/>
        <v>0</v>
      </c>
      <c r="AD218" s="15">
        <f t="shared" si="43"/>
        <v>0</v>
      </c>
      <c r="AE218" s="15">
        <f t="shared" si="44"/>
        <v>7</v>
      </c>
    </row>
    <row r="219" spans="1:31" s="35" customFormat="1" ht="22.5" x14ac:dyDescent="0.2">
      <c r="A219" s="16">
        <v>218</v>
      </c>
      <c r="B219" s="9" t="s">
        <v>240</v>
      </c>
      <c r="C219" s="18" t="s">
        <v>230</v>
      </c>
      <c r="D219" s="21" t="s">
        <v>436</v>
      </c>
      <c r="E219" s="18" t="s">
        <v>0</v>
      </c>
      <c r="F219" s="10">
        <f t="shared" si="36"/>
        <v>5</v>
      </c>
      <c r="G219" s="19">
        <v>7</v>
      </c>
      <c r="H219" s="12">
        <f t="shared" si="45"/>
        <v>35</v>
      </c>
      <c r="I219" s="12">
        <f t="shared" si="46"/>
        <v>8.4</v>
      </c>
      <c r="J219" s="12">
        <f t="shared" si="47"/>
        <v>43.4</v>
      </c>
      <c r="K219" s="13">
        <v>0</v>
      </c>
      <c r="L219" s="13">
        <v>0</v>
      </c>
      <c r="M219" s="13">
        <v>5</v>
      </c>
      <c r="N219" s="13">
        <v>0</v>
      </c>
      <c r="O219" s="13">
        <v>0</v>
      </c>
      <c r="P219" s="13">
        <v>0</v>
      </c>
      <c r="Q219" s="13">
        <f t="shared" si="37"/>
        <v>5</v>
      </c>
      <c r="R219" s="14"/>
      <c r="S219" s="14"/>
      <c r="T219" s="14"/>
      <c r="U219" s="14"/>
      <c r="V219" s="14"/>
      <c r="W219" s="14"/>
      <c r="X219" s="14"/>
      <c r="Y219" s="15">
        <f t="shared" si="38"/>
        <v>0</v>
      </c>
      <c r="Z219" s="15">
        <f t="shared" si="39"/>
        <v>0</v>
      </c>
      <c r="AA219" s="15">
        <f t="shared" si="40"/>
        <v>35</v>
      </c>
      <c r="AB219" s="15">
        <f t="shared" si="41"/>
        <v>0</v>
      </c>
      <c r="AC219" s="15">
        <f t="shared" si="42"/>
        <v>0</v>
      </c>
      <c r="AD219" s="15">
        <f t="shared" si="43"/>
        <v>0</v>
      </c>
      <c r="AE219" s="15">
        <f t="shared" si="44"/>
        <v>35</v>
      </c>
    </row>
    <row r="220" spans="1:31" s="35" customFormat="1" ht="22.5" x14ac:dyDescent="0.2">
      <c r="A220" s="16">
        <v>219</v>
      </c>
      <c r="B220" s="9" t="s">
        <v>240</v>
      </c>
      <c r="C220" s="18" t="s">
        <v>231</v>
      </c>
      <c r="D220" s="21" t="s">
        <v>437</v>
      </c>
      <c r="E220" s="18" t="s">
        <v>0</v>
      </c>
      <c r="F220" s="10">
        <f t="shared" si="36"/>
        <v>200</v>
      </c>
      <c r="G220" s="19">
        <v>0.17</v>
      </c>
      <c r="H220" s="12">
        <f t="shared" si="45"/>
        <v>34</v>
      </c>
      <c r="I220" s="12">
        <f t="shared" si="46"/>
        <v>8.16</v>
      </c>
      <c r="J220" s="12">
        <f t="shared" si="47"/>
        <v>42.16</v>
      </c>
      <c r="K220" s="13">
        <v>0</v>
      </c>
      <c r="L220" s="13">
        <v>0</v>
      </c>
      <c r="M220" s="13">
        <v>200</v>
      </c>
      <c r="N220" s="13">
        <v>0</v>
      </c>
      <c r="O220" s="13">
        <v>0</v>
      </c>
      <c r="P220" s="13">
        <v>0</v>
      </c>
      <c r="Q220" s="13">
        <f t="shared" si="37"/>
        <v>200</v>
      </c>
      <c r="R220" s="14"/>
      <c r="S220" s="14"/>
      <c r="T220" s="14"/>
      <c r="U220" s="14"/>
      <c r="V220" s="14"/>
      <c r="W220" s="14"/>
      <c r="X220" s="14"/>
      <c r="Y220" s="15">
        <f t="shared" si="38"/>
        <v>0</v>
      </c>
      <c r="Z220" s="15">
        <f t="shared" si="39"/>
        <v>0</v>
      </c>
      <c r="AA220" s="15">
        <f t="shared" si="40"/>
        <v>34</v>
      </c>
      <c r="AB220" s="15">
        <f t="shared" si="41"/>
        <v>0</v>
      </c>
      <c r="AC220" s="15">
        <f t="shared" si="42"/>
        <v>0</v>
      </c>
      <c r="AD220" s="15">
        <f t="shared" si="43"/>
        <v>0</v>
      </c>
      <c r="AE220" s="15">
        <f t="shared" si="44"/>
        <v>34</v>
      </c>
    </row>
    <row r="221" spans="1:31" s="35" customFormat="1" ht="30" customHeight="1" x14ac:dyDescent="0.2">
      <c r="A221" s="16">
        <v>220</v>
      </c>
      <c r="B221" s="9" t="s">
        <v>240</v>
      </c>
      <c r="C221" s="18" t="s">
        <v>232</v>
      </c>
      <c r="D221" s="21" t="s">
        <v>438</v>
      </c>
      <c r="E221" s="18" t="s">
        <v>0</v>
      </c>
      <c r="F221" s="10">
        <f t="shared" si="36"/>
        <v>200</v>
      </c>
      <c r="G221" s="19">
        <v>0.05</v>
      </c>
      <c r="H221" s="12">
        <f t="shared" si="45"/>
        <v>10</v>
      </c>
      <c r="I221" s="12">
        <f t="shared" si="46"/>
        <v>2.4</v>
      </c>
      <c r="J221" s="12">
        <f t="shared" si="47"/>
        <v>12.4</v>
      </c>
      <c r="K221" s="13">
        <v>0</v>
      </c>
      <c r="L221" s="13">
        <v>0</v>
      </c>
      <c r="M221" s="13">
        <v>200</v>
      </c>
      <c r="N221" s="13">
        <v>0</v>
      </c>
      <c r="O221" s="13">
        <v>0</v>
      </c>
      <c r="P221" s="13">
        <v>0</v>
      </c>
      <c r="Q221" s="13">
        <f t="shared" si="37"/>
        <v>200</v>
      </c>
      <c r="R221" s="14"/>
      <c r="S221" s="14"/>
      <c r="T221" s="14"/>
      <c r="U221" s="14"/>
      <c r="V221" s="14"/>
      <c r="W221" s="14"/>
      <c r="X221" s="14"/>
      <c r="Y221" s="15">
        <f t="shared" si="38"/>
        <v>0</v>
      </c>
      <c r="Z221" s="15">
        <f t="shared" si="39"/>
        <v>0</v>
      </c>
      <c r="AA221" s="15">
        <f t="shared" si="40"/>
        <v>10</v>
      </c>
      <c r="AB221" s="15">
        <f t="shared" si="41"/>
        <v>0</v>
      </c>
      <c r="AC221" s="15">
        <f t="shared" si="42"/>
        <v>0</v>
      </c>
      <c r="AD221" s="15">
        <f t="shared" si="43"/>
        <v>0</v>
      </c>
      <c r="AE221" s="15">
        <f t="shared" si="44"/>
        <v>10</v>
      </c>
    </row>
    <row r="222" spans="1:31" s="35" customFormat="1" ht="22.5" x14ac:dyDescent="0.2">
      <c r="A222" s="16">
        <v>221</v>
      </c>
      <c r="B222" s="9" t="s">
        <v>240</v>
      </c>
      <c r="C222" s="18" t="s">
        <v>233</v>
      </c>
      <c r="D222" s="21" t="s">
        <v>439</v>
      </c>
      <c r="E222" s="18" t="s">
        <v>0</v>
      </c>
      <c r="F222" s="10">
        <f t="shared" si="36"/>
        <v>200</v>
      </c>
      <c r="G222" s="19">
        <v>0.2</v>
      </c>
      <c r="H222" s="12">
        <f t="shared" si="45"/>
        <v>40</v>
      </c>
      <c r="I222" s="12">
        <f t="shared" si="46"/>
        <v>9.6</v>
      </c>
      <c r="J222" s="12">
        <f t="shared" si="47"/>
        <v>49.6</v>
      </c>
      <c r="K222" s="13">
        <v>0</v>
      </c>
      <c r="L222" s="13">
        <v>0</v>
      </c>
      <c r="M222" s="13">
        <v>200</v>
      </c>
      <c r="N222" s="13">
        <v>0</v>
      </c>
      <c r="O222" s="13">
        <v>0</v>
      </c>
      <c r="P222" s="13">
        <v>0</v>
      </c>
      <c r="Q222" s="13">
        <f t="shared" si="37"/>
        <v>200</v>
      </c>
      <c r="R222" s="14"/>
      <c r="S222" s="14"/>
      <c r="T222" s="14"/>
      <c r="U222" s="14"/>
      <c r="V222" s="14"/>
      <c r="W222" s="14"/>
      <c r="X222" s="14"/>
      <c r="Y222" s="15">
        <f t="shared" si="38"/>
        <v>0</v>
      </c>
      <c r="Z222" s="15">
        <f t="shared" si="39"/>
        <v>0</v>
      </c>
      <c r="AA222" s="15">
        <f t="shared" si="40"/>
        <v>40</v>
      </c>
      <c r="AB222" s="15">
        <f t="shared" si="41"/>
        <v>0</v>
      </c>
      <c r="AC222" s="15">
        <f t="shared" si="42"/>
        <v>0</v>
      </c>
      <c r="AD222" s="15">
        <f t="shared" si="43"/>
        <v>0</v>
      </c>
      <c r="AE222" s="15">
        <f t="shared" si="44"/>
        <v>40</v>
      </c>
    </row>
    <row r="223" spans="1:31" s="35" customFormat="1" ht="30" customHeight="1" x14ac:dyDescent="0.2">
      <c r="A223" s="8">
        <v>222</v>
      </c>
      <c r="B223" s="9" t="s">
        <v>240</v>
      </c>
      <c r="C223" s="18" t="s">
        <v>234</v>
      </c>
      <c r="D223" s="21" t="s">
        <v>440</v>
      </c>
      <c r="E223" s="18" t="s">
        <v>0</v>
      </c>
      <c r="F223" s="10">
        <f t="shared" si="36"/>
        <v>20</v>
      </c>
      <c r="G223" s="19">
        <v>1.2</v>
      </c>
      <c r="H223" s="12">
        <f t="shared" si="45"/>
        <v>24</v>
      </c>
      <c r="I223" s="12">
        <f t="shared" si="46"/>
        <v>5.76</v>
      </c>
      <c r="J223" s="12">
        <f t="shared" si="47"/>
        <v>29.759999999999998</v>
      </c>
      <c r="K223" s="13">
        <v>0</v>
      </c>
      <c r="L223" s="13">
        <v>0</v>
      </c>
      <c r="M223" s="13">
        <v>20</v>
      </c>
      <c r="N223" s="13">
        <v>0</v>
      </c>
      <c r="O223" s="13">
        <v>0</v>
      </c>
      <c r="P223" s="13">
        <v>0</v>
      </c>
      <c r="Q223" s="13">
        <f t="shared" si="37"/>
        <v>20</v>
      </c>
      <c r="R223" s="14"/>
      <c r="S223" s="14"/>
      <c r="T223" s="14"/>
      <c r="U223" s="14"/>
      <c r="V223" s="14"/>
      <c r="W223" s="14"/>
      <c r="X223" s="14"/>
      <c r="Y223" s="15">
        <f t="shared" si="38"/>
        <v>0</v>
      </c>
      <c r="Z223" s="15">
        <f t="shared" si="39"/>
        <v>0</v>
      </c>
      <c r="AA223" s="15">
        <f t="shared" si="40"/>
        <v>24</v>
      </c>
      <c r="AB223" s="15">
        <f t="shared" si="41"/>
        <v>0</v>
      </c>
      <c r="AC223" s="15">
        <f t="shared" si="42"/>
        <v>0</v>
      </c>
      <c r="AD223" s="15">
        <f t="shared" si="43"/>
        <v>0</v>
      </c>
      <c r="AE223" s="15">
        <f t="shared" si="44"/>
        <v>24</v>
      </c>
    </row>
    <row r="224" spans="1:31" s="35" customFormat="1" ht="30" customHeight="1" x14ac:dyDescent="0.2">
      <c r="A224" s="8">
        <v>223</v>
      </c>
      <c r="B224" s="9" t="s">
        <v>240</v>
      </c>
      <c r="C224" s="18" t="s">
        <v>235</v>
      </c>
      <c r="D224" s="21" t="s">
        <v>441</v>
      </c>
      <c r="E224" s="18" t="s">
        <v>3</v>
      </c>
      <c r="F224" s="10">
        <f t="shared" si="36"/>
        <v>50</v>
      </c>
      <c r="G224" s="19">
        <v>1</v>
      </c>
      <c r="H224" s="12">
        <f t="shared" si="45"/>
        <v>50</v>
      </c>
      <c r="I224" s="12">
        <f t="shared" si="46"/>
        <v>12</v>
      </c>
      <c r="J224" s="12">
        <f t="shared" si="47"/>
        <v>62</v>
      </c>
      <c r="K224" s="13">
        <v>0</v>
      </c>
      <c r="L224" s="13">
        <v>0</v>
      </c>
      <c r="M224" s="13">
        <v>50</v>
      </c>
      <c r="N224" s="13">
        <v>0</v>
      </c>
      <c r="O224" s="13">
        <v>0</v>
      </c>
      <c r="P224" s="13">
        <v>0</v>
      </c>
      <c r="Q224" s="13">
        <f t="shared" si="37"/>
        <v>50</v>
      </c>
      <c r="R224" s="14"/>
      <c r="S224" s="14"/>
      <c r="T224" s="14"/>
      <c r="U224" s="14"/>
      <c r="V224" s="14"/>
      <c r="W224" s="14"/>
      <c r="X224" s="14"/>
      <c r="Y224" s="15">
        <f t="shared" si="38"/>
        <v>0</v>
      </c>
      <c r="Z224" s="15">
        <f t="shared" si="39"/>
        <v>0</v>
      </c>
      <c r="AA224" s="15">
        <f t="shared" si="40"/>
        <v>50</v>
      </c>
      <c r="AB224" s="15">
        <f t="shared" si="41"/>
        <v>0</v>
      </c>
      <c r="AC224" s="15">
        <f t="shared" si="42"/>
        <v>0</v>
      </c>
      <c r="AD224" s="15">
        <f t="shared" si="43"/>
        <v>0</v>
      </c>
      <c r="AE224" s="15">
        <f t="shared" si="44"/>
        <v>50</v>
      </c>
    </row>
    <row r="225" spans="1:31" s="35" customFormat="1" ht="30" customHeight="1" x14ac:dyDescent="0.2">
      <c r="A225" s="16">
        <v>224</v>
      </c>
      <c r="B225" s="9" t="s">
        <v>240</v>
      </c>
      <c r="C225" s="18" t="s">
        <v>236</v>
      </c>
      <c r="D225" s="21" t="s">
        <v>442</v>
      </c>
      <c r="E225" s="18" t="s">
        <v>0</v>
      </c>
      <c r="F225" s="10">
        <f t="shared" si="36"/>
        <v>20</v>
      </c>
      <c r="G225" s="19">
        <v>1.8</v>
      </c>
      <c r="H225" s="12">
        <f t="shared" si="45"/>
        <v>36</v>
      </c>
      <c r="I225" s="12">
        <f t="shared" si="46"/>
        <v>8.64</v>
      </c>
      <c r="J225" s="12">
        <f t="shared" si="47"/>
        <v>44.64</v>
      </c>
      <c r="K225" s="13">
        <v>0</v>
      </c>
      <c r="L225" s="13">
        <v>0</v>
      </c>
      <c r="M225" s="13">
        <v>20</v>
      </c>
      <c r="N225" s="13">
        <v>0</v>
      </c>
      <c r="O225" s="13">
        <v>0</v>
      </c>
      <c r="P225" s="13">
        <v>0</v>
      </c>
      <c r="Q225" s="13">
        <f t="shared" si="37"/>
        <v>20</v>
      </c>
      <c r="R225" s="14"/>
      <c r="S225" s="14"/>
      <c r="T225" s="14"/>
      <c r="U225" s="14"/>
      <c r="V225" s="14"/>
      <c r="W225" s="14"/>
      <c r="X225" s="14"/>
      <c r="Y225" s="15">
        <f t="shared" si="38"/>
        <v>0</v>
      </c>
      <c r="Z225" s="15">
        <f t="shared" si="39"/>
        <v>0</v>
      </c>
      <c r="AA225" s="15">
        <f t="shared" si="40"/>
        <v>36</v>
      </c>
      <c r="AB225" s="15">
        <f t="shared" si="41"/>
        <v>0</v>
      </c>
      <c r="AC225" s="15">
        <f t="shared" si="42"/>
        <v>0</v>
      </c>
      <c r="AD225" s="15">
        <f t="shared" si="43"/>
        <v>0</v>
      </c>
      <c r="AE225" s="15">
        <f t="shared" si="44"/>
        <v>36</v>
      </c>
    </row>
    <row r="226" spans="1:31" s="35" customFormat="1" ht="12.75" x14ac:dyDescent="0.2">
      <c r="A226" s="20">
        <v>225</v>
      </c>
      <c r="B226" s="9" t="s">
        <v>240</v>
      </c>
      <c r="C226" s="18" t="s">
        <v>237</v>
      </c>
      <c r="D226" s="21" t="s">
        <v>443</v>
      </c>
      <c r="E226" s="18" t="s">
        <v>0</v>
      </c>
      <c r="F226" s="10">
        <f t="shared" si="36"/>
        <v>20</v>
      </c>
      <c r="G226" s="19">
        <v>1.4</v>
      </c>
      <c r="H226" s="12">
        <f t="shared" si="45"/>
        <v>28</v>
      </c>
      <c r="I226" s="12">
        <f t="shared" si="46"/>
        <v>6.72</v>
      </c>
      <c r="J226" s="12">
        <f t="shared" si="47"/>
        <v>34.72</v>
      </c>
      <c r="K226" s="13">
        <v>0</v>
      </c>
      <c r="L226" s="13">
        <v>0</v>
      </c>
      <c r="M226" s="13">
        <v>20</v>
      </c>
      <c r="N226" s="13">
        <v>0</v>
      </c>
      <c r="O226" s="13">
        <v>0</v>
      </c>
      <c r="P226" s="13">
        <v>0</v>
      </c>
      <c r="Q226" s="13">
        <f t="shared" si="37"/>
        <v>20</v>
      </c>
      <c r="R226" s="14"/>
      <c r="S226" s="14"/>
      <c r="T226" s="14"/>
      <c r="U226" s="14"/>
      <c r="V226" s="14"/>
      <c r="W226" s="14"/>
      <c r="X226" s="14"/>
      <c r="Y226" s="15">
        <f t="shared" si="38"/>
        <v>0</v>
      </c>
      <c r="Z226" s="15">
        <f t="shared" si="39"/>
        <v>0</v>
      </c>
      <c r="AA226" s="15">
        <f t="shared" si="40"/>
        <v>28</v>
      </c>
      <c r="AB226" s="15">
        <f t="shared" si="41"/>
        <v>0</v>
      </c>
      <c r="AC226" s="15">
        <f t="shared" si="42"/>
        <v>0</v>
      </c>
      <c r="AD226" s="15">
        <f t="shared" si="43"/>
        <v>0</v>
      </c>
      <c r="AE226" s="15">
        <f t="shared" si="44"/>
        <v>28</v>
      </c>
    </row>
    <row r="227" spans="1:31" s="37" customFormat="1" ht="25.5" customHeight="1" x14ac:dyDescent="0.25">
      <c r="A227" s="55" t="s">
        <v>172</v>
      </c>
      <c r="B227" s="55"/>
      <c r="C227" s="55"/>
      <c r="D227" s="55"/>
      <c r="E227" s="55"/>
      <c r="F227" s="56"/>
      <c r="G227" s="57"/>
      <c r="H227" s="58">
        <f t="shared" ref="H227:Q227" si="48">SUM(H2:H226)</f>
        <v>42524.899999999987</v>
      </c>
      <c r="I227" s="58">
        <f t="shared" si="48"/>
        <v>10205.975999999999</v>
      </c>
      <c r="J227" s="58">
        <f t="shared" si="48"/>
        <v>52730.876000000004</v>
      </c>
      <c r="K227" s="38">
        <f t="shared" si="48"/>
        <v>88633</v>
      </c>
      <c r="L227" s="38">
        <f t="shared" si="48"/>
        <v>3629</v>
      </c>
      <c r="M227" s="38">
        <f t="shared" si="48"/>
        <v>2975</v>
      </c>
      <c r="N227" s="38">
        <f t="shared" si="48"/>
        <v>743</v>
      </c>
      <c r="O227" s="38">
        <f t="shared" si="48"/>
        <v>4841</v>
      </c>
      <c r="P227" s="38">
        <f t="shared" si="48"/>
        <v>273</v>
      </c>
      <c r="Q227" s="38">
        <f t="shared" si="48"/>
        <v>101094</v>
      </c>
      <c r="R227" s="39"/>
      <c r="S227" s="39"/>
      <c r="T227" s="39"/>
      <c r="U227" s="39"/>
      <c r="V227" s="39"/>
      <c r="W227" s="39"/>
      <c r="X227" s="39"/>
      <c r="Y227" s="40">
        <f t="shared" ref="Y227:AE227" si="49">SUM(Y2:Y226)</f>
        <v>37150</v>
      </c>
      <c r="Z227" s="40">
        <f t="shared" si="49"/>
        <v>1544.4</v>
      </c>
      <c r="AA227" s="40">
        <f t="shared" si="49"/>
        <v>1485</v>
      </c>
      <c r="AB227" s="40">
        <f t="shared" si="49"/>
        <v>353.2</v>
      </c>
      <c r="AC227" s="40">
        <f t="shared" si="49"/>
        <v>1832.1000000000001</v>
      </c>
      <c r="AD227" s="40">
        <f t="shared" si="49"/>
        <v>160.20000000000002</v>
      </c>
      <c r="AE227" s="40">
        <f t="shared" si="49"/>
        <v>42524.899999999987</v>
      </c>
    </row>
  </sheetData>
  <mergeCells count="1">
    <mergeCell ref="A227:E22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ΠΡΟΫΠΟΛΟΓΙΣΜΟΣ_ΕΠΕΞΕΡΓ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Dimos Irakliou</dc:creator>
  <cp:lastModifiedBy>user</cp:lastModifiedBy>
  <cp:lastPrinted>2024-05-29T12:10:05Z</cp:lastPrinted>
  <dcterms:created xsi:type="dcterms:W3CDTF">2024-04-03T04:29:39Z</dcterms:created>
  <dcterms:modified xsi:type="dcterms:W3CDTF">2024-07-05T07:24:39Z</dcterms:modified>
</cp:coreProperties>
</file>